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480" windowHeight="1164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'Лист2'!$A$1:$I$66</definedName>
  </definedNames>
  <calcPr fullCalcOnLoad="1"/>
</workbook>
</file>

<file path=xl/sharedStrings.xml><?xml version="1.0" encoding="utf-8"?>
<sst xmlns="http://schemas.openxmlformats.org/spreadsheetml/2006/main" count="238" uniqueCount="140">
  <si>
    <t>Наименование объекта и вид работ</t>
  </si>
  <si>
    <t>Сметная стоимост ь (т.руб)</t>
  </si>
  <si>
    <t>Источники финансирования</t>
  </si>
  <si>
    <t>собственн</t>
  </si>
  <si>
    <t>ики</t>
  </si>
  <si>
    <t>помещен</t>
  </si>
  <si>
    <t>ий</t>
  </si>
  <si>
    <t>(т.руб)</t>
  </si>
  <si>
    <t>Фонд</t>
  </si>
  <si>
    <t>содействия</t>
  </si>
  <si>
    <t>реформиро</t>
  </si>
  <si>
    <t>ванию</t>
  </si>
  <si>
    <t>ЖКХ</t>
  </si>
  <si>
    <t>Прочее</t>
  </si>
  <si>
    <t>финансиров</t>
  </si>
  <si>
    <t>ание</t>
  </si>
  <si>
    <t>(кредит</t>
  </si>
  <si>
    <t>энергосбере</t>
  </si>
  <si>
    <t>жения) т.</t>
  </si>
  <si>
    <t>руб</t>
  </si>
  <si>
    <t>Срок выполнения</t>
  </si>
  <si>
    <t>Ответственный</t>
  </si>
  <si>
    <t>Заложе</t>
  </si>
  <si>
    <t>но в</t>
  </si>
  <si>
    <t>местн.</t>
  </si>
  <si>
    <t>бюджет</t>
  </si>
  <si>
    <t>е</t>
  </si>
  <si>
    <t>Средства МУП «Коммунальщик» (т.руб)</t>
  </si>
  <si>
    <t>ТЕПЛОСНАБЖЕНИЕ, ВСЕГО</t>
  </si>
  <si>
    <t>1.Котельная №1 ул. Горького</t>
  </si>
  <si>
    <t>1.1 Ремонт и замена утеплителя участка теплотрассы до жилого дома по адресу ул.Свободы, 5 (33м)</t>
  </si>
  <si>
    <t>до 15.09.2012</t>
  </si>
  <si>
    <t>Колосов В.В.</t>
  </si>
  <si>
    <t>1.2. Замена участка теплотрассы котельная № 1- краеведческий музей (100 м)</t>
  </si>
  <si>
    <r>
      <t>2.Котельная №2 ул</t>
    </r>
    <r>
      <rPr>
        <sz val="12"/>
        <rFont val="Times New Roman"/>
        <family val="1"/>
      </rPr>
      <t xml:space="preserve">. </t>
    </r>
    <r>
      <rPr>
        <b/>
        <sz val="12"/>
        <rFont val="Times New Roman"/>
        <family val="1"/>
      </rPr>
      <t>Невского</t>
    </r>
  </si>
  <si>
    <t>2.1. Замена теплоизоляции на теплотрассе</t>
  </si>
  <si>
    <r>
      <t xml:space="preserve">3. Котельная </t>
    </r>
    <r>
      <rPr>
        <sz val="12"/>
        <rFont val="Times New Roman"/>
        <family val="1"/>
      </rPr>
      <t xml:space="preserve">№ </t>
    </r>
    <r>
      <rPr>
        <b/>
        <sz val="12"/>
        <rFont val="Times New Roman"/>
        <family val="1"/>
      </rPr>
      <t>3 ул. Набережная</t>
    </r>
  </si>
  <si>
    <t>3.1. Замена теплоизоляции на участке теплотрассы котельная №3-роддом (100 м)</t>
  </si>
  <si>
    <t>3.2 замена подземного участка теплотрассы  котельная №3- до поликлиники</t>
  </si>
  <si>
    <r>
      <t>3.4.</t>
    </r>
    <r>
      <rPr>
        <sz val="10"/>
        <rFont val="Times New Roman"/>
        <family val="1"/>
      </rPr>
      <t xml:space="preserve"> </t>
    </r>
    <r>
      <rPr>
        <sz val="12"/>
        <rFont val="Times New Roman"/>
        <family val="1"/>
      </rPr>
      <t>Замена задвижек на гараж</t>
    </r>
  </si>
  <si>
    <t>4. Котельная № 4 пер. Южный</t>
  </si>
  <si>
    <t>4.2. Врезка затворов котельная №4-спорткомплекс</t>
  </si>
  <si>
    <t>6. Котельная ул. Советская, 6</t>
  </si>
  <si>
    <t>6.2. Замена теплоизоляции на участке теплотрассы котельная №6-ДС "Сказка" (91 м)</t>
  </si>
  <si>
    <t>7. Котельная ул. Фокина ТНШ</t>
  </si>
  <si>
    <t>7.2. Замена теплоизоляции на  теплотрассе котельная №7 (30 м)</t>
  </si>
  <si>
    <t>8. ВОДОСНАБЖЕНИЕ, ВСЕГО</t>
  </si>
  <si>
    <t>8.1. текущий ремонт водопровода</t>
  </si>
  <si>
    <t>8.2. капитальный ремонт водопровода</t>
  </si>
  <si>
    <t>9. ВОДООТВЕДЕНИЕ, ВСЕГО</t>
  </si>
  <si>
    <t>9.1 текущий ремонт системы водоотведения</t>
  </si>
  <si>
    <t>ВСЕГО</t>
  </si>
  <si>
    <t>Областной бюджет, тыс.руб.</t>
  </si>
  <si>
    <t>№ п/п</t>
  </si>
  <si>
    <t>Средства МУП "Коммунальщик", тыс.руб.</t>
  </si>
  <si>
    <t>1.</t>
  </si>
  <si>
    <t>Чистка и опрессовка котлов и теплотрассы</t>
  </si>
  <si>
    <t>2.</t>
  </si>
  <si>
    <t>Итого по теплоснабжению</t>
  </si>
  <si>
    <t>Теплоснабжение</t>
  </si>
  <si>
    <t>2.1.</t>
  </si>
  <si>
    <t>3.</t>
  </si>
  <si>
    <t>4.</t>
  </si>
  <si>
    <t>4.1.</t>
  </si>
  <si>
    <t>5.</t>
  </si>
  <si>
    <t>5.1.</t>
  </si>
  <si>
    <t>6.</t>
  </si>
  <si>
    <t>6.1.</t>
  </si>
  <si>
    <t>Сметная стоимость (тыс.руб)</t>
  </si>
  <si>
    <t>Котельная №1,"Средняя школа"</t>
  </si>
  <si>
    <t>Котельная №2, "Центральная"</t>
  </si>
  <si>
    <t>Котельная №3, "ЦРБ"</t>
  </si>
  <si>
    <t>Котельная №4, "Спорткомплекс"</t>
  </si>
  <si>
    <t>Котельная № 6, (д/с "Сказка")</t>
  </si>
  <si>
    <t>Котельная № 7, "Дом культуры"</t>
  </si>
  <si>
    <t>Бюджет поселений, тыс.руб</t>
  </si>
  <si>
    <t>Районный бюджет, тыс. руб</t>
  </si>
  <si>
    <t>МУП "Коммунальщик"</t>
  </si>
  <si>
    <t>Управление образования</t>
  </si>
  <si>
    <t xml:space="preserve">              Отдел культуры</t>
  </si>
  <si>
    <t>Директор РКДЦ</t>
  </si>
  <si>
    <t>Итого по образованию</t>
  </si>
  <si>
    <t>Итого по отделу культуры</t>
  </si>
  <si>
    <t>ВСЕГО по району</t>
  </si>
  <si>
    <t>Михайловский СДК</t>
  </si>
  <si>
    <t>МКДОУ "Родничок"</t>
  </si>
  <si>
    <t>Заведующая ДС</t>
  </si>
  <si>
    <t>3.1.</t>
  </si>
  <si>
    <t>7.</t>
  </si>
  <si>
    <t>7.1.</t>
  </si>
  <si>
    <t>Грековкий СДК</t>
  </si>
  <si>
    <t>Васькинский СДК</t>
  </si>
  <si>
    <t>1.1.</t>
  </si>
  <si>
    <t>8</t>
  </si>
  <si>
    <t>Котельная № 8, с.Ныр</t>
  </si>
  <si>
    <t>Покстинский СДК</t>
  </si>
  <si>
    <t>Пачинский СДК</t>
  </si>
  <si>
    <t>июнь-август 2021</t>
  </si>
  <si>
    <t>2.2.</t>
  </si>
  <si>
    <t>З</t>
  </si>
  <si>
    <t>Обмуровка котла</t>
  </si>
  <si>
    <t xml:space="preserve">директор МУП "Коммунальщик" </t>
  </si>
  <si>
    <t>Обмуровка котла, замена колосников</t>
  </si>
  <si>
    <t>4.3.</t>
  </si>
  <si>
    <t>Опрессовка котла и системы отопления</t>
  </si>
  <si>
    <t>Ремонт теплотрассы и системы отопления</t>
  </si>
  <si>
    <t>Ремонт котла (сварочные работы, разборка кладки)</t>
  </si>
  <si>
    <t>Вынурская СБФ</t>
  </si>
  <si>
    <t>Директор БФ</t>
  </si>
  <si>
    <t>Укрепление основания дымогарной трубы</t>
  </si>
  <si>
    <t xml:space="preserve"> План  мероприятий                                                                                                                                                                                                              по сезонной подготовке  муниципальных объектов Тужинского района к  работе                                                                        в осеннее - зимний период 2023 - 2024 годов</t>
  </si>
  <si>
    <t>Коврижатская СБ</t>
  </si>
  <si>
    <t>Ремонт печки</t>
  </si>
  <si>
    <t>Покупка колен дымогарной трубы</t>
  </si>
  <si>
    <t>Ремонт лестницы в котельной, ремонт площадки</t>
  </si>
  <si>
    <t>Замена колосников</t>
  </si>
  <si>
    <t>Ремонт теплотрассы и котла</t>
  </si>
  <si>
    <t>Замена крана, задвижки, обратного клапана, манометра</t>
  </si>
  <si>
    <t>1.2.</t>
  </si>
  <si>
    <t xml:space="preserve">Обследование здания котельной.
Ремонт здания </t>
  </si>
  <si>
    <t>май-август 2023</t>
  </si>
  <si>
    <t>май-июль 2023</t>
  </si>
  <si>
    <t>июнь-июль 2023</t>
  </si>
  <si>
    <t>2.3.</t>
  </si>
  <si>
    <t>3.2.</t>
  </si>
  <si>
    <t>3.3.</t>
  </si>
  <si>
    <t>4.4.</t>
  </si>
  <si>
    <t>4.5.</t>
  </si>
  <si>
    <t>Текущий ремонт теплотрассы</t>
  </si>
  <si>
    <t>5.2.</t>
  </si>
  <si>
    <t>6.2.</t>
  </si>
  <si>
    <t>Текущий ремонт теплотрасы</t>
  </si>
  <si>
    <t>7.3.</t>
  </si>
  <si>
    <t>7.2.</t>
  </si>
  <si>
    <t>Чистка и ремонт котла</t>
  </si>
  <si>
    <t>Котельная производственной базы МУП "Коммунальщик"</t>
  </si>
  <si>
    <t>Ремонт пола и утепление окон в котельной</t>
  </si>
  <si>
    <t>Замена колосников,  покраска стен котельной</t>
  </si>
  <si>
    <t>Работы по ремонту  котла</t>
  </si>
  <si>
    <t xml:space="preserve">Приложение                                                                                                                                                                                                                     
                                                                             УТВЕРЖДЕН
постановлением администрации
Тужинского муниципального
района
от   29.05.2023   № 115
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</si>
</sst>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[$-FC19]d\ mmmm\ yyyy\ &quot;г.&quot;"/>
    <numFmt numFmtId="180" formatCode="0.0000"/>
    <numFmt numFmtId="181" formatCode="0.0"/>
    <numFmt numFmtId="182" formatCode="_-* #,##0.0_р_._-;\-* #,##0.0_р_._-;_-* &quot;-&quot;??_р_._-;_-@_-"/>
    <numFmt numFmtId="183" formatCode="#,##0.000_ ;\-#,##0.000\ 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3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33" borderId="11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8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178" fontId="9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78" fontId="8" fillId="0" borderId="12" xfId="0" applyNumberFormat="1" applyFont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center" vertical="center"/>
    </xf>
    <xf numFmtId="178" fontId="9" fillId="0" borderId="12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left" vertical="center" wrapText="1"/>
    </xf>
    <xf numFmtId="49" fontId="0" fillId="0" borderId="0" xfId="0" applyNumberFormat="1" applyBorder="1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/>
    </xf>
    <xf numFmtId="178" fontId="0" fillId="0" borderId="0" xfId="0" applyNumberFormat="1" applyBorder="1" applyAlignment="1">
      <alignment wrapText="1"/>
    </xf>
    <xf numFmtId="178" fontId="0" fillId="0" borderId="0" xfId="0" applyNumberFormat="1" applyAlignment="1">
      <alignment wrapText="1"/>
    </xf>
    <xf numFmtId="178" fontId="0" fillId="0" borderId="0" xfId="0" applyNumberFormat="1" applyAlignment="1">
      <alignment/>
    </xf>
    <xf numFmtId="2" fontId="8" fillId="0" borderId="12" xfId="0" applyNumberFormat="1" applyFont="1" applyBorder="1" applyAlignment="1">
      <alignment vertical="center"/>
    </xf>
    <xf numFmtId="178" fontId="8" fillId="0" borderId="12" xfId="0" applyNumberFormat="1" applyFont="1" applyBorder="1" applyAlignment="1">
      <alignment vertical="center"/>
    </xf>
    <xf numFmtId="49" fontId="9" fillId="0" borderId="13" xfId="0" applyNumberFormat="1" applyFont="1" applyBorder="1" applyAlignment="1">
      <alignment horizontal="center" vertical="center" wrapText="1"/>
    </xf>
    <xf numFmtId="178" fontId="9" fillId="0" borderId="14" xfId="0" applyNumberFormat="1" applyFont="1" applyBorder="1" applyAlignment="1">
      <alignment horizontal="center" vertical="center" wrapText="1"/>
    </xf>
    <xf numFmtId="178" fontId="9" fillId="0" borderId="13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10" fillId="0" borderId="12" xfId="0" applyFont="1" applyBorder="1" applyAlignment="1">
      <alignment horizontal="left" vertical="center" wrapText="1"/>
    </xf>
    <xf numFmtId="2" fontId="9" fillId="0" borderId="13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/>
    </xf>
    <xf numFmtId="0" fontId="12" fillId="0" borderId="12" xfId="0" applyFont="1" applyBorder="1" applyAlignment="1">
      <alignment horizontal="center" vertical="center" wrapText="1"/>
    </xf>
    <xf numFmtId="178" fontId="12" fillId="0" borderId="12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1" fontId="13" fillId="0" borderId="12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178" fontId="14" fillId="0" borderId="12" xfId="0" applyNumberFormat="1" applyFont="1" applyBorder="1" applyAlignment="1">
      <alignment horizontal="center" vertical="center" wrapText="1"/>
    </xf>
    <xf numFmtId="178" fontId="8" fillId="0" borderId="12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183" fontId="9" fillId="0" borderId="12" xfId="58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wrapText="1"/>
    </xf>
    <xf numFmtId="0" fontId="9" fillId="0" borderId="0" xfId="0" applyFont="1" applyAlignment="1">
      <alignment vertical="center" wrapText="1"/>
    </xf>
    <xf numFmtId="178" fontId="9" fillId="0" borderId="12" xfId="58" applyNumberFormat="1" applyFont="1" applyBorder="1" applyAlignment="1">
      <alignment horizontal="center" vertical="center" wrapText="1"/>
    </xf>
    <xf numFmtId="0" fontId="9" fillId="34" borderId="0" xfId="0" applyFont="1" applyFill="1" applyAlignment="1">
      <alignment vertical="center" wrapText="1"/>
    </xf>
    <xf numFmtId="178" fontId="9" fillId="34" borderId="12" xfId="0" applyNumberFormat="1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left" vertical="center" wrapText="1"/>
    </xf>
    <xf numFmtId="0" fontId="9" fillId="34" borderId="12" xfId="0" applyFont="1" applyFill="1" applyBorder="1" applyAlignment="1">
      <alignment horizontal="left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left" vertical="center" wrapText="1"/>
    </xf>
    <xf numFmtId="178" fontId="9" fillId="34" borderId="13" xfId="0" applyNumberFormat="1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left" vertical="center" wrapText="1"/>
    </xf>
    <xf numFmtId="2" fontId="8" fillId="34" borderId="12" xfId="0" applyNumberFormat="1" applyFont="1" applyFill="1" applyBorder="1" applyAlignment="1">
      <alignment horizontal="left" vertical="center" wrapText="1"/>
    </xf>
    <xf numFmtId="178" fontId="8" fillId="34" borderId="12" xfId="0" applyNumberFormat="1" applyFont="1" applyFill="1" applyBorder="1" applyAlignment="1">
      <alignment horizontal="left" vertical="center" wrapText="1"/>
    </xf>
    <xf numFmtId="2" fontId="9" fillId="34" borderId="12" xfId="0" applyNumberFormat="1" applyFont="1" applyFill="1" applyBorder="1" applyAlignment="1">
      <alignment horizontal="left" vertical="center" wrapText="1"/>
    </xf>
    <xf numFmtId="178" fontId="9" fillId="34" borderId="12" xfId="0" applyNumberFormat="1" applyFont="1" applyFill="1" applyBorder="1" applyAlignment="1">
      <alignment horizontal="left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16" fontId="9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wrapText="1"/>
    </xf>
    <xf numFmtId="0" fontId="0" fillId="33" borderId="18" xfId="0" applyFill="1" applyBorder="1" applyAlignment="1">
      <alignment vertical="top" wrapText="1"/>
    </xf>
    <xf numFmtId="0" fontId="0" fillId="33" borderId="19" xfId="0" applyFill="1" applyBorder="1" applyAlignment="1">
      <alignment vertical="top" wrapText="1"/>
    </xf>
    <xf numFmtId="0" fontId="2" fillId="33" borderId="20" xfId="0" applyFont="1" applyFill="1" applyBorder="1" applyAlignment="1">
      <alignment vertical="top" wrapText="1"/>
    </xf>
    <xf numFmtId="0" fontId="2" fillId="33" borderId="21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22" xfId="0" applyFont="1" applyFill="1" applyBorder="1" applyAlignment="1">
      <alignment vertical="top" wrapText="1"/>
    </xf>
    <xf numFmtId="0" fontId="2" fillId="33" borderId="23" xfId="0" applyFont="1" applyFill="1" applyBorder="1" applyAlignment="1">
      <alignment vertical="top" wrapText="1"/>
    </xf>
    <xf numFmtId="0" fontId="2" fillId="33" borderId="18" xfId="0" applyFont="1" applyFill="1" applyBorder="1" applyAlignment="1">
      <alignment vertical="top" wrapText="1"/>
    </xf>
    <xf numFmtId="0" fontId="2" fillId="33" borderId="19" xfId="0" applyFont="1" applyFill="1" applyBorder="1" applyAlignment="1">
      <alignment vertical="top" wrapText="1"/>
    </xf>
    <xf numFmtId="0" fontId="2" fillId="33" borderId="24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25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 wrapText="1"/>
    </xf>
    <xf numFmtId="0" fontId="2" fillId="33" borderId="26" xfId="0" applyFont="1" applyFill="1" applyBorder="1" applyAlignment="1">
      <alignment vertical="top" wrapText="1"/>
    </xf>
    <xf numFmtId="0" fontId="0" fillId="33" borderId="24" xfId="0" applyFill="1" applyBorder="1" applyAlignment="1">
      <alignment vertical="top" wrapText="1"/>
    </xf>
    <xf numFmtId="0" fontId="0" fillId="33" borderId="11" xfId="0" applyFill="1" applyBorder="1" applyAlignment="1">
      <alignment vertical="top" wrapText="1"/>
    </xf>
    <xf numFmtId="0" fontId="0" fillId="0" borderId="19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23" xfId="0" applyBorder="1" applyAlignment="1">
      <alignment/>
    </xf>
    <xf numFmtId="0" fontId="0" fillId="0" borderId="11" xfId="0" applyBorder="1" applyAlignment="1">
      <alignment/>
    </xf>
    <xf numFmtId="0" fontId="1" fillId="0" borderId="26" xfId="0" applyFont="1" applyBorder="1" applyAlignment="1">
      <alignment/>
    </xf>
    <xf numFmtId="0" fontId="0" fillId="0" borderId="26" xfId="0" applyBorder="1" applyAlignment="1">
      <alignment/>
    </xf>
    <xf numFmtId="0" fontId="3" fillId="33" borderId="27" xfId="0" applyFont="1" applyFill="1" applyBorder="1" applyAlignment="1">
      <alignment horizontal="center" vertical="top" wrapText="1"/>
    </xf>
    <xf numFmtId="0" fontId="3" fillId="33" borderId="28" xfId="0" applyFont="1" applyFill="1" applyBorder="1" applyAlignment="1">
      <alignment horizontal="center" vertical="top" wrapText="1"/>
    </xf>
    <xf numFmtId="0" fontId="1" fillId="33" borderId="27" xfId="0" applyFont="1" applyFill="1" applyBorder="1" applyAlignment="1">
      <alignment horizontal="center" vertical="top" wrapText="1"/>
    </xf>
    <xf numFmtId="0" fontId="1" fillId="33" borderId="28" xfId="0" applyFont="1" applyFill="1" applyBorder="1" applyAlignment="1">
      <alignment horizontal="center" vertical="top" wrapText="1"/>
    </xf>
    <xf numFmtId="0" fontId="1" fillId="33" borderId="27" xfId="0" applyFont="1" applyFill="1" applyBorder="1" applyAlignment="1">
      <alignment vertical="top" wrapText="1"/>
    </xf>
    <xf numFmtId="0" fontId="1" fillId="33" borderId="28" xfId="0" applyFont="1" applyFill="1" applyBorder="1" applyAlignment="1">
      <alignment vertical="top" wrapText="1"/>
    </xf>
    <xf numFmtId="0" fontId="1" fillId="33" borderId="29" xfId="0" applyFont="1" applyFill="1" applyBorder="1" applyAlignment="1">
      <alignment vertical="top" wrapText="1"/>
    </xf>
    <xf numFmtId="0" fontId="4" fillId="33" borderId="27" xfId="0" applyFont="1" applyFill="1" applyBorder="1" applyAlignment="1">
      <alignment horizontal="center" vertical="top" wrapText="1"/>
    </xf>
    <xf numFmtId="0" fontId="4" fillId="33" borderId="28" xfId="0" applyFont="1" applyFill="1" applyBorder="1" applyAlignment="1">
      <alignment horizontal="center" vertical="top" wrapText="1"/>
    </xf>
    <xf numFmtId="0" fontId="2" fillId="33" borderId="27" xfId="0" applyFont="1" applyFill="1" applyBorder="1" applyAlignment="1">
      <alignment horizontal="center" vertical="top" wrapText="1"/>
    </xf>
    <xf numFmtId="0" fontId="2" fillId="33" borderId="28" xfId="0" applyFont="1" applyFill="1" applyBorder="1" applyAlignment="1">
      <alignment horizontal="center" vertical="top" wrapText="1"/>
    </xf>
    <xf numFmtId="0" fontId="2" fillId="33" borderId="27" xfId="0" applyFont="1" applyFill="1" applyBorder="1" applyAlignment="1">
      <alignment horizontal="center" wrapText="1"/>
    </xf>
    <xf numFmtId="0" fontId="2" fillId="33" borderId="28" xfId="0" applyFont="1" applyFill="1" applyBorder="1" applyAlignment="1">
      <alignment horizontal="center" wrapText="1"/>
    </xf>
    <xf numFmtId="0" fontId="2" fillId="33" borderId="29" xfId="0" applyFont="1" applyFill="1" applyBorder="1" applyAlignment="1">
      <alignment horizontal="center" wrapText="1"/>
    </xf>
    <xf numFmtId="0" fontId="1" fillId="33" borderId="27" xfId="0" applyFont="1" applyFill="1" applyBorder="1" applyAlignment="1">
      <alignment horizontal="center" wrapText="1"/>
    </xf>
    <xf numFmtId="0" fontId="1" fillId="33" borderId="28" xfId="0" applyFont="1" applyFill="1" applyBorder="1" applyAlignment="1">
      <alignment horizontal="center" wrapText="1"/>
    </xf>
    <xf numFmtId="0" fontId="1" fillId="33" borderId="29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vertical="top" wrapText="1"/>
    </xf>
    <xf numFmtId="0" fontId="2" fillId="33" borderId="28" xfId="0" applyFont="1" applyFill="1" applyBorder="1" applyAlignment="1">
      <alignment vertical="top" wrapText="1"/>
    </xf>
    <xf numFmtId="0" fontId="3" fillId="33" borderId="27" xfId="0" applyFont="1" applyFill="1" applyBorder="1" applyAlignment="1">
      <alignment vertical="top" wrapText="1"/>
    </xf>
    <xf numFmtId="0" fontId="3" fillId="33" borderId="28" xfId="0" applyFont="1" applyFill="1" applyBorder="1" applyAlignment="1">
      <alignment vertical="top" wrapText="1"/>
    </xf>
    <xf numFmtId="0" fontId="15" fillId="0" borderId="0" xfId="0" applyFont="1" applyAlignment="1">
      <alignment horizontal="left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0" fillId="34" borderId="17" xfId="0" applyFont="1" applyFill="1" applyBorder="1" applyAlignment="1">
      <alignment vertical="center" wrapText="1"/>
    </xf>
    <xf numFmtId="0" fontId="10" fillId="34" borderId="15" xfId="0" applyFont="1" applyFill="1" applyBorder="1" applyAlignment="1">
      <alignment vertical="center" wrapText="1"/>
    </xf>
    <xf numFmtId="0" fontId="10" fillId="34" borderId="30" xfId="0" applyFont="1" applyFill="1" applyBorder="1" applyAlignment="1">
      <alignment vertical="center" wrapText="1"/>
    </xf>
    <xf numFmtId="0" fontId="8" fillId="0" borderId="17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10" fillId="34" borderId="17" xfId="0" applyFont="1" applyFill="1" applyBorder="1" applyAlignment="1">
      <alignment horizontal="left" vertical="center" wrapText="1"/>
    </xf>
    <xf numFmtId="0" fontId="10" fillId="34" borderId="15" xfId="0" applyFont="1" applyFill="1" applyBorder="1" applyAlignment="1">
      <alignment horizontal="left" vertical="center" wrapText="1"/>
    </xf>
    <xf numFmtId="0" fontId="10" fillId="34" borderId="30" xfId="0" applyFont="1" applyFill="1" applyBorder="1" applyAlignment="1">
      <alignment horizontal="left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R47"/>
  <sheetViews>
    <sheetView zoomScale="70" zoomScaleNormal="70" zoomScalePageLayoutView="0" workbookViewId="0" topLeftCell="A40">
      <selection activeCell="A45" sqref="A45:IV46"/>
    </sheetView>
  </sheetViews>
  <sheetFormatPr defaultColWidth="9.00390625" defaultRowHeight="12.75"/>
  <cols>
    <col min="1" max="1" width="36.00390625" style="0" customWidth="1"/>
  </cols>
  <sheetData>
    <row r="5" spans="1:18" ht="12.75">
      <c r="A5" s="95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</row>
    <row r="6" spans="1:18" ht="12.75">
      <c r="A6" s="95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</row>
    <row r="7" spans="1:18" ht="12.75">
      <c r="A7" s="95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</row>
    <row r="8" spans="1:18" ht="12.75">
      <c r="A8" s="95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</row>
    <row r="9" spans="1:18" ht="12.75">
      <c r="A9" s="95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</row>
    <row r="10" spans="1:18" ht="12.75">
      <c r="A10" s="95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</row>
    <row r="11" spans="1:18" ht="13.5" thickBot="1">
      <c r="A11" s="99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</row>
    <row r="12" spans="1:18" ht="15.75" customHeight="1">
      <c r="A12" s="80" t="s">
        <v>0</v>
      </c>
      <c r="B12" s="83" t="s">
        <v>1</v>
      </c>
      <c r="C12" s="84"/>
      <c r="D12" s="83" t="s">
        <v>2</v>
      </c>
      <c r="E12" s="89"/>
      <c r="F12" s="89"/>
      <c r="G12" s="84"/>
      <c r="H12" s="83" t="s">
        <v>3</v>
      </c>
      <c r="I12" s="84"/>
      <c r="J12" s="83" t="s">
        <v>8</v>
      </c>
      <c r="K12" s="84"/>
      <c r="L12" s="83" t="s">
        <v>13</v>
      </c>
      <c r="M12" s="84"/>
      <c r="N12" s="83" t="s">
        <v>20</v>
      </c>
      <c r="O12" s="84"/>
      <c r="P12" s="83" t="s">
        <v>21</v>
      </c>
      <c r="Q12" s="89"/>
      <c r="R12" s="84"/>
    </row>
    <row r="13" spans="1:18" ht="15.75" customHeight="1">
      <c r="A13" s="81"/>
      <c r="B13" s="85"/>
      <c r="C13" s="86"/>
      <c r="D13" s="85"/>
      <c r="E13" s="90"/>
      <c r="F13" s="90"/>
      <c r="G13" s="86"/>
      <c r="H13" s="85" t="s">
        <v>4</v>
      </c>
      <c r="I13" s="86"/>
      <c r="J13" s="85" t="s">
        <v>9</v>
      </c>
      <c r="K13" s="86"/>
      <c r="L13" s="85" t="s">
        <v>14</v>
      </c>
      <c r="M13" s="86"/>
      <c r="N13" s="85"/>
      <c r="O13" s="86"/>
      <c r="P13" s="85"/>
      <c r="Q13" s="90"/>
      <c r="R13" s="86"/>
    </row>
    <row r="14" spans="1:18" ht="15.75" customHeight="1">
      <c r="A14" s="81"/>
      <c r="B14" s="85"/>
      <c r="C14" s="86"/>
      <c r="D14" s="85"/>
      <c r="E14" s="90"/>
      <c r="F14" s="90"/>
      <c r="G14" s="86"/>
      <c r="H14" s="85" t="s">
        <v>5</v>
      </c>
      <c r="I14" s="86"/>
      <c r="J14" s="85" t="s">
        <v>10</v>
      </c>
      <c r="K14" s="86"/>
      <c r="L14" s="85" t="s">
        <v>15</v>
      </c>
      <c r="M14" s="86"/>
      <c r="N14" s="85"/>
      <c r="O14" s="86"/>
      <c r="P14" s="85"/>
      <c r="Q14" s="90"/>
      <c r="R14" s="86"/>
    </row>
    <row r="15" spans="1:18" ht="15.75" customHeight="1">
      <c r="A15" s="81"/>
      <c r="B15" s="85"/>
      <c r="C15" s="86"/>
      <c r="D15" s="85"/>
      <c r="E15" s="90"/>
      <c r="F15" s="90"/>
      <c r="G15" s="86"/>
      <c r="H15" s="85" t="s">
        <v>6</v>
      </c>
      <c r="I15" s="86"/>
      <c r="J15" s="85" t="s">
        <v>11</v>
      </c>
      <c r="K15" s="86"/>
      <c r="L15" s="85" t="s">
        <v>16</v>
      </c>
      <c r="M15" s="86"/>
      <c r="N15" s="85"/>
      <c r="O15" s="86"/>
      <c r="P15" s="85"/>
      <c r="Q15" s="90"/>
      <c r="R15" s="86"/>
    </row>
    <row r="16" spans="1:18" ht="15.75" customHeight="1">
      <c r="A16" s="81"/>
      <c r="B16" s="85"/>
      <c r="C16" s="86"/>
      <c r="D16" s="85"/>
      <c r="E16" s="90"/>
      <c r="F16" s="90"/>
      <c r="G16" s="86"/>
      <c r="H16" s="85" t="s">
        <v>7</v>
      </c>
      <c r="I16" s="86"/>
      <c r="J16" s="85" t="s">
        <v>12</v>
      </c>
      <c r="K16" s="86"/>
      <c r="L16" s="85" t="s">
        <v>17</v>
      </c>
      <c r="M16" s="86"/>
      <c r="N16" s="85"/>
      <c r="O16" s="86"/>
      <c r="P16" s="85"/>
      <c r="Q16" s="90"/>
      <c r="R16" s="86"/>
    </row>
    <row r="17" spans="1:18" ht="16.5" thickBot="1">
      <c r="A17" s="81"/>
      <c r="B17" s="85"/>
      <c r="C17" s="86"/>
      <c r="D17" s="87"/>
      <c r="E17" s="91"/>
      <c r="F17" s="91"/>
      <c r="G17" s="88"/>
      <c r="H17" s="78"/>
      <c r="I17" s="79"/>
      <c r="J17" s="85" t="s">
        <v>7</v>
      </c>
      <c r="K17" s="86"/>
      <c r="L17" s="85" t="s">
        <v>18</v>
      </c>
      <c r="M17" s="86"/>
      <c r="N17" s="85"/>
      <c r="O17" s="86"/>
      <c r="P17" s="85"/>
      <c r="Q17" s="90"/>
      <c r="R17" s="86"/>
    </row>
    <row r="18" spans="1:18" ht="15.75" customHeight="1">
      <c r="A18" s="81"/>
      <c r="B18" s="85"/>
      <c r="C18" s="86"/>
      <c r="D18" s="83" t="s">
        <v>22</v>
      </c>
      <c r="E18" s="97"/>
      <c r="F18" s="83" t="s">
        <v>27</v>
      </c>
      <c r="G18" s="84"/>
      <c r="H18" s="78"/>
      <c r="I18" s="79"/>
      <c r="J18" s="78"/>
      <c r="K18" s="79"/>
      <c r="L18" s="85" t="s">
        <v>19</v>
      </c>
      <c r="M18" s="86"/>
      <c r="N18" s="85"/>
      <c r="O18" s="86"/>
      <c r="P18" s="85"/>
      <c r="Q18" s="90"/>
      <c r="R18" s="86"/>
    </row>
    <row r="19" spans="1:18" ht="15.75" customHeight="1">
      <c r="A19" s="81"/>
      <c r="B19" s="85"/>
      <c r="C19" s="86"/>
      <c r="D19" s="85" t="s">
        <v>23</v>
      </c>
      <c r="E19" s="94"/>
      <c r="F19" s="85"/>
      <c r="G19" s="86"/>
      <c r="H19" s="78"/>
      <c r="I19" s="79"/>
      <c r="J19" s="78"/>
      <c r="K19" s="79"/>
      <c r="L19" s="78"/>
      <c r="M19" s="79"/>
      <c r="N19" s="85"/>
      <c r="O19" s="86"/>
      <c r="P19" s="85"/>
      <c r="Q19" s="90"/>
      <c r="R19" s="86"/>
    </row>
    <row r="20" spans="1:18" ht="15.75" customHeight="1">
      <c r="A20" s="81"/>
      <c r="B20" s="85"/>
      <c r="C20" s="86"/>
      <c r="D20" s="85" t="s">
        <v>24</v>
      </c>
      <c r="E20" s="94"/>
      <c r="F20" s="85"/>
      <c r="G20" s="86"/>
      <c r="H20" s="78"/>
      <c r="I20" s="79"/>
      <c r="J20" s="78"/>
      <c r="K20" s="79"/>
      <c r="L20" s="78"/>
      <c r="M20" s="79"/>
      <c r="N20" s="85"/>
      <c r="O20" s="86"/>
      <c r="P20" s="85"/>
      <c r="Q20" s="90"/>
      <c r="R20" s="86"/>
    </row>
    <row r="21" spans="1:18" ht="15.75" customHeight="1">
      <c r="A21" s="81"/>
      <c r="B21" s="85"/>
      <c r="C21" s="86"/>
      <c r="D21" s="85" t="s">
        <v>25</v>
      </c>
      <c r="E21" s="94"/>
      <c r="F21" s="85"/>
      <c r="G21" s="86"/>
      <c r="H21" s="78"/>
      <c r="I21" s="79"/>
      <c r="J21" s="78"/>
      <c r="K21" s="79"/>
      <c r="L21" s="78"/>
      <c r="M21" s="79"/>
      <c r="N21" s="85"/>
      <c r="O21" s="86"/>
      <c r="P21" s="85"/>
      <c r="Q21" s="90"/>
      <c r="R21" s="86"/>
    </row>
    <row r="22" spans="1:18" ht="15.75" customHeight="1">
      <c r="A22" s="81"/>
      <c r="B22" s="85"/>
      <c r="C22" s="86"/>
      <c r="D22" s="85" t="s">
        <v>26</v>
      </c>
      <c r="E22" s="94"/>
      <c r="F22" s="85"/>
      <c r="G22" s="86"/>
      <c r="H22" s="78"/>
      <c r="I22" s="79"/>
      <c r="J22" s="78"/>
      <c r="K22" s="79"/>
      <c r="L22" s="78"/>
      <c r="M22" s="79"/>
      <c r="N22" s="85"/>
      <c r="O22" s="86"/>
      <c r="P22" s="85"/>
      <c r="Q22" s="90"/>
      <c r="R22" s="86"/>
    </row>
    <row r="23" spans="1:18" ht="13.5" thickBot="1">
      <c r="A23" s="82"/>
      <c r="B23" s="87"/>
      <c r="C23" s="88"/>
      <c r="D23" s="87" t="s">
        <v>7</v>
      </c>
      <c r="E23" s="98"/>
      <c r="F23" s="87"/>
      <c r="G23" s="88"/>
      <c r="H23" s="92"/>
      <c r="I23" s="93"/>
      <c r="J23" s="92"/>
      <c r="K23" s="93"/>
      <c r="L23" s="92"/>
      <c r="M23" s="93"/>
      <c r="N23" s="87"/>
      <c r="O23" s="88"/>
      <c r="P23" s="87"/>
      <c r="Q23" s="91"/>
      <c r="R23" s="88"/>
    </row>
    <row r="24" spans="1:18" ht="16.5" thickBot="1">
      <c r="A24" s="1" t="s">
        <v>28</v>
      </c>
      <c r="B24" s="101">
        <v>251</v>
      </c>
      <c r="C24" s="102"/>
      <c r="D24" s="103"/>
      <c r="E24" s="104"/>
      <c r="F24" s="101">
        <v>251</v>
      </c>
      <c r="G24" s="102"/>
      <c r="H24" s="105"/>
      <c r="I24" s="106"/>
      <c r="J24" s="105"/>
      <c r="K24" s="106"/>
      <c r="L24" s="105"/>
      <c r="M24" s="106"/>
      <c r="N24" s="105"/>
      <c r="O24" s="106"/>
      <c r="P24" s="105"/>
      <c r="Q24" s="107"/>
      <c r="R24" s="106"/>
    </row>
    <row r="25" spans="1:18" ht="16.5" thickBot="1">
      <c r="A25" s="1" t="s">
        <v>29</v>
      </c>
      <c r="B25" s="108">
        <v>80</v>
      </c>
      <c r="C25" s="109"/>
      <c r="D25" s="108"/>
      <c r="E25" s="109"/>
      <c r="F25" s="108">
        <v>80</v>
      </c>
      <c r="G25" s="109"/>
      <c r="H25" s="105"/>
      <c r="I25" s="106"/>
      <c r="J25" s="105"/>
      <c r="K25" s="106"/>
      <c r="L25" s="105"/>
      <c r="M25" s="106"/>
      <c r="N25" s="105"/>
      <c r="O25" s="106"/>
      <c r="P25" s="105"/>
      <c r="Q25" s="107"/>
      <c r="R25" s="106"/>
    </row>
    <row r="26" spans="1:18" ht="63.75" thickBot="1">
      <c r="A26" s="2" t="s">
        <v>30</v>
      </c>
      <c r="B26" s="110">
        <v>30</v>
      </c>
      <c r="C26" s="111"/>
      <c r="D26" s="110"/>
      <c r="E26" s="111"/>
      <c r="F26" s="110">
        <v>30</v>
      </c>
      <c r="G26" s="111"/>
      <c r="H26" s="105"/>
      <c r="I26" s="106"/>
      <c r="J26" s="105"/>
      <c r="K26" s="106"/>
      <c r="L26" s="105"/>
      <c r="M26" s="106"/>
      <c r="N26" s="112" t="s">
        <v>31</v>
      </c>
      <c r="O26" s="113"/>
      <c r="P26" s="112" t="s">
        <v>32</v>
      </c>
      <c r="Q26" s="114"/>
      <c r="R26" s="113"/>
    </row>
    <row r="27" spans="1:18" ht="48" thickBot="1">
      <c r="A27" s="2" t="s">
        <v>33</v>
      </c>
      <c r="B27" s="110">
        <v>50</v>
      </c>
      <c r="C27" s="111"/>
      <c r="D27" s="110"/>
      <c r="E27" s="111"/>
      <c r="F27" s="110">
        <v>50</v>
      </c>
      <c r="G27" s="111"/>
      <c r="H27" s="105"/>
      <c r="I27" s="106"/>
      <c r="J27" s="105"/>
      <c r="K27" s="106"/>
      <c r="L27" s="105"/>
      <c r="M27" s="106"/>
      <c r="N27" s="112" t="s">
        <v>31</v>
      </c>
      <c r="O27" s="113"/>
      <c r="P27" s="112" t="s">
        <v>32</v>
      </c>
      <c r="Q27" s="114"/>
      <c r="R27" s="113"/>
    </row>
    <row r="28" spans="1:18" ht="16.5" thickBot="1">
      <c r="A28" s="1" t="s">
        <v>34</v>
      </c>
      <c r="B28" s="101">
        <v>30</v>
      </c>
      <c r="C28" s="102"/>
      <c r="D28" s="103"/>
      <c r="E28" s="104"/>
      <c r="F28" s="101">
        <v>30</v>
      </c>
      <c r="G28" s="102"/>
      <c r="H28" s="105"/>
      <c r="I28" s="106"/>
      <c r="J28" s="105"/>
      <c r="K28" s="106"/>
      <c r="L28" s="105"/>
      <c r="M28" s="106"/>
      <c r="N28" s="115"/>
      <c r="O28" s="116"/>
      <c r="P28" s="115"/>
      <c r="Q28" s="117"/>
      <c r="R28" s="116"/>
    </row>
    <row r="29" spans="1:18" ht="32.25" thickBot="1">
      <c r="A29" s="2" t="s">
        <v>35</v>
      </c>
      <c r="B29" s="110">
        <v>30</v>
      </c>
      <c r="C29" s="111"/>
      <c r="D29" s="110"/>
      <c r="E29" s="111"/>
      <c r="F29" s="110">
        <v>30</v>
      </c>
      <c r="G29" s="111"/>
      <c r="H29" s="105"/>
      <c r="I29" s="106"/>
      <c r="J29" s="105"/>
      <c r="K29" s="106"/>
      <c r="L29" s="105"/>
      <c r="M29" s="106"/>
      <c r="N29" s="112" t="s">
        <v>31</v>
      </c>
      <c r="O29" s="113"/>
      <c r="P29" s="112" t="s">
        <v>32</v>
      </c>
      <c r="Q29" s="114"/>
      <c r="R29" s="113"/>
    </row>
    <row r="30" spans="1:18" ht="32.25" thickBot="1">
      <c r="A30" s="1" t="s">
        <v>36</v>
      </c>
      <c r="B30" s="101">
        <v>93</v>
      </c>
      <c r="C30" s="102"/>
      <c r="D30" s="103"/>
      <c r="E30" s="104"/>
      <c r="F30" s="101">
        <v>93</v>
      </c>
      <c r="G30" s="102"/>
      <c r="H30" s="105"/>
      <c r="I30" s="106"/>
      <c r="J30" s="105"/>
      <c r="K30" s="106"/>
      <c r="L30" s="105"/>
      <c r="M30" s="106"/>
      <c r="N30" s="115"/>
      <c r="O30" s="116"/>
      <c r="P30" s="115"/>
      <c r="Q30" s="117"/>
      <c r="R30" s="116"/>
    </row>
    <row r="31" spans="1:18" ht="48" thickBot="1">
      <c r="A31" s="2" t="s">
        <v>37</v>
      </c>
      <c r="B31" s="110">
        <v>30</v>
      </c>
      <c r="C31" s="111"/>
      <c r="D31" s="110"/>
      <c r="E31" s="111"/>
      <c r="F31" s="110">
        <v>30</v>
      </c>
      <c r="G31" s="111"/>
      <c r="H31" s="105"/>
      <c r="I31" s="106"/>
      <c r="J31" s="105"/>
      <c r="K31" s="106"/>
      <c r="L31" s="105"/>
      <c r="M31" s="106"/>
      <c r="N31" s="112" t="s">
        <v>31</v>
      </c>
      <c r="O31" s="113"/>
      <c r="P31" s="112" t="s">
        <v>32</v>
      </c>
      <c r="Q31" s="114"/>
      <c r="R31" s="113"/>
    </row>
    <row r="32" spans="1:18" ht="48" thickBot="1">
      <c r="A32" s="2" t="s">
        <v>38</v>
      </c>
      <c r="B32" s="110">
        <v>55</v>
      </c>
      <c r="C32" s="111"/>
      <c r="D32" s="110"/>
      <c r="E32" s="111"/>
      <c r="F32" s="110">
        <v>55</v>
      </c>
      <c r="G32" s="111"/>
      <c r="H32" s="105"/>
      <c r="I32" s="106"/>
      <c r="J32" s="105"/>
      <c r="K32" s="106"/>
      <c r="L32" s="105"/>
      <c r="M32" s="106"/>
      <c r="N32" s="112" t="s">
        <v>31</v>
      </c>
      <c r="O32" s="113"/>
      <c r="P32" s="112" t="s">
        <v>32</v>
      </c>
      <c r="Q32" s="114"/>
      <c r="R32" s="113"/>
    </row>
    <row r="33" spans="1:18" ht="16.5" thickBot="1">
      <c r="A33" s="2" t="s">
        <v>39</v>
      </c>
      <c r="B33" s="110">
        <v>8</v>
      </c>
      <c r="C33" s="111"/>
      <c r="D33" s="103"/>
      <c r="E33" s="104"/>
      <c r="F33" s="110">
        <v>8</v>
      </c>
      <c r="G33" s="111"/>
      <c r="H33" s="105"/>
      <c r="I33" s="106"/>
      <c r="J33" s="105"/>
      <c r="K33" s="106"/>
      <c r="L33" s="118"/>
      <c r="M33" s="119"/>
      <c r="N33" s="112" t="s">
        <v>31</v>
      </c>
      <c r="O33" s="113"/>
      <c r="P33" s="112" t="s">
        <v>32</v>
      </c>
      <c r="Q33" s="114"/>
      <c r="R33" s="113"/>
    </row>
    <row r="34" spans="1:18" ht="16.5" thickBot="1">
      <c r="A34" s="1" t="s">
        <v>40</v>
      </c>
      <c r="B34" s="101">
        <v>8</v>
      </c>
      <c r="C34" s="102"/>
      <c r="D34" s="103"/>
      <c r="E34" s="104"/>
      <c r="F34" s="101">
        <v>8</v>
      </c>
      <c r="G34" s="102"/>
      <c r="H34" s="105"/>
      <c r="I34" s="106"/>
      <c r="J34" s="105"/>
      <c r="K34" s="106"/>
      <c r="L34" s="105"/>
      <c r="M34" s="106"/>
      <c r="N34" s="115"/>
      <c r="O34" s="116"/>
      <c r="P34" s="115"/>
      <c r="Q34" s="117"/>
      <c r="R34" s="116"/>
    </row>
    <row r="35" spans="1:18" ht="63" customHeight="1" thickBot="1">
      <c r="A35" s="118" t="s">
        <v>41</v>
      </c>
      <c r="B35" s="119"/>
      <c r="C35" s="110">
        <v>8</v>
      </c>
      <c r="D35" s="111"/>
      <c r="E35" s="110"/>
      <c r="F35" s="111"/>
      <c r="G35" s="110">
        <v>8</v>
      </c>
      <c r="H35" s="111"/>
      <c r="I35" s="105"/>
      <c r="J35" s="106"/>
      <c r="K35" s="105"/>
      <c r="L35" s="106"/>
      <c r="M35" s="115"/>
      <c r="N35" s="116"/>
      <c r="O35" s="112" t="s">
        <v>31</v>
      </c>
      <c r="P35" s="113"/>
      <c r="Q35" s="3" t="s">
        <v>32</v>
      </c>
      <c r="R35" s="4"/>
    </row>
    <row r="36" spans="1:18" ht="31.5" customHeight="1" thickBot="1">
      <c r="A36" s="120" t="s">
        <v>42</v>
      </c>
      <c r="B36" s="121"/>
      <c r="C36" s="101">
        <v>30</v>
      </c>
      <c r="D36" s="102"/>
      <c r="E36" s="103"/>
      <c r="F36" s="104"/>
      <c r="G36" s="101">
        <v>30</v>
      </c>
      <c r="H36" s="102"/>
      <c r="I36" s="105"/>
      <c r="J36" s="106"/>
      <c r="K36" s="105"/>
      <c r="L36" s="106"/>
      <c r="M36" s="115"/>
      <c r="N36" s="116"/>
      <c r="O36" s="115"/>
      <c r="P36" s="116"/>
      <c r="Q36" s="5"/>
      <c r="R36" s="4"/>
    </row>
    <row r="37" spans="1:18" ht="94.5" customHeight="1" thickBot="1">
      <c r="A37" s="118" t="s">
        <v>43</v>
      </c>
      <c r="B37" s="119"/>
      <c r="C37" s="110">
        <v>30</v>
      </c>
      <c r="D37" s="111"/>
      <c r="E37" s="110"/>
      <c r="F37" s="111"/>
      <c r="G37" s="110">
        <v>30</v>
      </c>
      <c r="H37" s="111"/>
      <c r="I37" s="105"/>
      <c r="J37" s="106"/>
      <c r="K37" s="105"/>
      <c r="L37" s="106"/>
      <c r="M37" s="115"/>
      <c r="N37" s="116"/>
      <c r="O37" s="112" t="s">
        <v>31</v>
      </c>
      <c r="P37" s="113"/>
      <c r="Q37" s="3" t="s">
        <v>32</v>
      </c>
      <c r="R37" s="4"/>
    </row>
    <row r="38" spans="1:18" ht="31.5" customHeight="1" thickBot="1">
      <c r="A38" s="120" t="s">
        <v>44</v>
      </c>
      <c r="B38" s="121"/>
      <c r="C38" s="101">
        <v>10</v>
      </c>
      <c r="D38" s="102"/>
      <c r="E38" s="103"/>
      <c r="F38" s="104"/>
      <c r="G38" s="101">
        <v>10</v>
      </c>
      <c r="H38" s="102"/>
      <c r="I38" s="105"/>
      <c r="J38" s="106"/>
      <c r="K38" s="105"/>
      <c r="L38" s="106"/>
      <c r="M38" s="115"/>
      <c r="N38" s="116"/>
      <c r="O38" s="115"/>
      <c r="P38" s="116"/>
      <c r="Q38" s="5"/>
      <c r="R38" s="4"/>
    </row>
    <row r="39" spans="1:18" ht="78.75" customHeight="1" thickBot="1">
      <c r="A39" s="118" t="s">
        <v>45</v>
      </c>
      <c r="B39" s="119"/>
      <c r="C39" s="110">
        <v>10</v>
      </c>
      <c r="D39" s="111"/>
      <c r="E39" s="110"/>
      <c r="F39" s="111"/>
      <c r="G39" s="110">
        <v>10</v>
      </c>
      <c r="H39" s="111"/>
      <c r="I39" s="105"/>
      <c r="J39" s="106"/>
      <c r="K39" s="105"/>
      <c r="L39" s="106"/>
      <c r="M39" s="115"/>
      <c r="N39" s="116"/>
      <c r="O39" s="112" t="s">
        <v>31</v>
      </c>
      <c r="P39" s="113"/>
      <c r="Q39" s="3" t="s">
        <v>32</v>
      </c>
      <c r="R39" s="4"/>
    </row>
    <row r="40" spans="1:18" ht="47.25" customHeight="1" thickBot="1">
      <c r="A40" s="120" t="s">
        <v>46</v>
      </c>
      <c r="B40" s="121"/>
      <c r="C40" s="101">
        <v>387</v>
      </c>
      <c r="D40" s="102"/>
      <c r="E40" s="101">
        <v>200</v>
      </c>
      <c r="F40" s="102"/>
      <c r="G40" s="101">
        <v>187</v>
      </c>
      <c r="H40" s="102"/>
      <c r="I40" s="105"/>
      <c r="J40" s="106"/>
      <c r="K40" s="105"/>
      <c r="L40" s="106"/>
      <c r="M40" s="105"/>
      <c r="N40" s="106"/>
      <c r="O40" s="105"/>
      <c r="P40" s="106"/>
      <c r="Q40" s="6"/>
      <c r="R40" s="4"/>
    </row>
    <row r="41" spans="1:18" ht="47.25" customHeight="1" thickBot="1">
      <c r="A41" s="118" t="s">
        <v>47</v>
      </c>
      <c r="B41" s="119"/>
      <c r="C41" s="110">
        <v>187</v>
      </c>
      <c r="D41" s="111"/>
      <c r="E41" s="103"/>
      <c r="F41" s="104"/>
      <c r="G41" s="110">
        <v>187</v>
      </c>
      <c r="H41" s="111"/>
      <c r="I41" s="105"/>
      <c r="J41" s="106"/>
      <c r="K41" s="105"/>
      <c r="L41" s="106"/>
      <c r="M41" s="105"/>
      <c r="N41" s="106"/>
      <c r="O41" s="112" t="s">
        <v>31</v>
      </c>
      <c r="P41" s="113"/>
      <c r="Q41" s="3" t="s">
        <v>32</v>
      </c>
      <c r="R41" s="4"/>
    </row>
    <row r="42" spans="1:18" ht="47.25" customHeight="1" thickBot="1">
      <c r="A42" s="118" t="s">
        <v>48</v>
      </c>
      <c r="B42" s="119"/>
      <c r="C42" s="110">
        <v>200</v>
      </c>
      <c r="D42" s="111"/>
      <c r="E42" s="110">
        <v>200</v>
      </c>
      <c r="F42" s="111"/>
      <c r="G42" s="110"/>
      <c r="H42" s="111"/>
      <c r="I42" s="105"/>
      <c r="J42" s="106"/>
      <c r="K42" s="105"/>
      <c r="L42" s="106"/>
      <c r="M42" s="105"/>
      <c r="N42" s="106"/>
      <c r="O42" s="112" t="s">
        <v>31</v>
      </c>
      <c r="P42" s="113"/>
      <c r="Q42" s="3" t="s">
        <v>32</v>
      </c>
      <c r="R42" s="4"/>
    </row>
    <row r="43" spans="1:18" ht="47.25" customHeight="1" thickBot="1">
      <c r="A43" s="120" t="s">
        <v>49</v>
      </c>
      <c r="B43" s="121"/>
      <c r="C43" s="101">
        <v>24.2</v>
      </c>
      <c r="D43" s="102"/>
      <c r="E43" s="103"/>
      <c r="F43" s="104"/>
      <c r="G43" s="101">
        <v>24.2</v>
      </c>
      <c r="H43" s="102"/>
      <c r="I43" s="105"/>
      <c r="J43" s="106"/>
      <c r="K43" s="105"/>
      <c r="L43" s="106"/>
      <c r="M43" s="105"/>
      <c r="N43" s="106"/>
      <c r="O43" s="105"/>
      <c r="P43" s="106"/>
      <c r="Q43" s="6"/>
      <c r="R43" s="4"/>
    </row>
    <row r="44" spans="1:18" ht="47.25" customHeight="1" thickBot="1">
      <c r="A44" s="118" t="s">
        <v>50</v>
      </c>
      <c r="B44" s="119"/>
      <c r="C44" s="110">
        <v>24.2</v>
      </c>
      <c r="D44" s="111"/>
      <c r="E44" s="103"/>
      <c r="F44" s="104"/>
      <c r="G44" s="110">
        <v>24.2</v>
      </c>
      <c r="H44" s="111"/>
      <c r="I44" s="105"/>
      <c r="J44" s="106"/>
      <c r="K44" s="105"/>
      <c r="L44" s="106"/>
      <c r="M44" s="105"/>
      <c r="N44" s="106"/>
      <c r="O44" s="112" t="s">
        <v>31</v>
      </c>
      <c r="P44" s="113"/>
      <c r="Q44" s="3" t="s">
        <v>32</v>
      </c>
      <c r="R44" s="4"/>
    </row>
    <row r="46" ht="13.5" thickBot="1"/>
    <row r="47" spans="1:18" ht="16.5" thickBot="1">
      <c r="A47" s="120" t="s">
        <v>51</v>
      </c>
      <c r="B47" s="121"/>
      <c r="C47" s="101">
        <v>701.2</v>
      </c>
      <c r="D47" s="102"/>
      <c r="E47" s="101">
        <v>239</v>
      </c>
      <c r="F47" s="102"/>
      <c r="G47" s="101">
        <v>462.2</v>
      </c>
      <c r="H47" s="102"/>
      <c r="I47" s="103"/>
      <c r="J47" s="104"/>
      <c r="K47" s="103"/>
      <c r="L47" s="104"/>
      <c r="M47" s="105"/>
      <c r="N47" s="106"/>
      <c r="O47" s="105"/>
      <c r="P47" s="106"/>
      <c r="Q47" s="6"/>
      <c r="R47" s="4"/>
    </row>
  </sheetData>
  <sheetProtection/>
  <mergeCells count="231">
    <mergeCell ref="A47:B47"/>
    <mergeCell ref="C47:D47"/>
    <mergeCell ref="E47:F47"/>
    <mergeCell ref="G47:H47"/>
    <mergeCell ref="I47:J47"/>
    <mergeCell ref="K47:L47"/>
    <mergeCell ref="M47:N47"/>
    <mergeCell ref="O47:P47"/>
    <mergeCell ref="M44:N44"/>
    <mergeCell ref="O44:P44"/>
    <mergeCell ref="A44:B44"/>
    <mergeCell ref="C44:D44"/>
    <mergeCell ref="E44:F44"/>
    <mergeCell ref="G44:H44"/>
    <mergeCell ref="I44:J44"/>
    <mergeCell ref="K44:L44"/>
    <mergeCell ref="M42:N42"/>
    <mergeCell ref="O42:P42"/>
    <mergeCell ref="A43:B43"/>
    <mergeCell ref="C43:D43"/>
    <mergeCell ref="E43:F43"/>
    <mergeCell ref="G43:H43"/>
    <mergeCell ref="I43:J43"/>
    <mergeCell ref="K43:L43"/>
    <mergeCell ref="M43:N43"/>
    <mergeCell ref="O43:P43"/>
    <mergeCell ref="A42:B42"/>
    <mergeCell ref="C42:D42"/>
    <mergeCell ref="E42:F42"/>
    <mergeCell ref="G42:H42"/>
    <mergeCell ref="I42:J42"/>
    <mergeCell ref="K42:L42"/>
    <mergeCell ref="M40:N40"/>
    <mergeCell ref="O40:P40"/>
    <mergeCell ref="A41:B41"/>
    <mergeCell ref="C41:D41"/>
    <mergeCell ref="E41:F41"/>
    <mergeCell ref="G41:H41"/>
    <mergeCell ref="I41:J41"/>
    <mergeCell ref="K41:L41"/>
    <mergeCell ref="M41:N41"/>
    <mergeCell ref="O41:P41"/>
    <mergeCell ref="A40:B40"/>
    <mergeCell ref="C40:D40"/>
    <mergeCell ref="E40:F40"/>
    <mergeCell ref="G40:H40"/>
    <mergeCell ref="I40:J40"/>
    <mergeCell ref="K40:L40"/>
    <mergeCell ref="M38:N38"/>
    <mergeCell ref="O38:P38"/>
    <mergeCell ref="A39:B39"/>
    <mergeCell ref="C39:D39"/>
    <mergeCell ref="E39:F39"/>
    <mergeCell ref="G39:H39"/>
    <mergeCell ref="I39:J39"/>
    <mergeCell ref="K39:L39"/>
    <mergeCell ref="M39:N39"/>
    <mergeCell ref="O39:P39"/>
    <mergeCell ref="A38:B38"/>
    <mergeCell ref="C38:D38"/>
    <mergeCell ref="E38:F38"/>
    <mergeCell ref="G38:H38"/>
    <mergeCell ref="I38:J38"/>
    <mergeCell ref="K38:L38"/>
    <mergeCell ref="M36:N36"/>
    <mergeCell ref="O36:P36"/>
    <mergeCell ref="A37:B37"/>
    <mergeCell ref="C37:D37"/>
    <mergeCell ref="E37:F37"/>
    <mergeCell ref="G37:H37"/>
    <mergeCell ref="I37:J37"/>
    <mergeCell ref="K37:L37"/>
    <mergeCell ref="M37:N37"/>
    <mergeCell ref="O37:P37"/>
    <mergeCell ref="A36:B36"/>
    <mergeCell ref="C36:D36"/>
    <mergeCell ref="E36:F36"/>
    <mergeCell ref="G36:H36"/>
    <mergeCell ref="I36:J36"/>
    <mergeCell ref="K36:L36"/>
    <mergeCell ref="N34:O34"/>
    <mergeCell ref="P34:R34"/>
    <mergeCell ref="A35:B35"/>
    <mergeCell ref="C35:D35"/>
    <mergeCell ref="E35:F35"/>
    <mergeCell ref="G35:H35"/>
    <mergeCell ref="I35:J35"/>
    <mergeCell ref="K35:L35"/>
    <mergeCell ref="M35:N35"/>
    <mergeCell ref="O35:P35"/>
    <mergeCell ref="B34:C34"/>
    <mergeCell ref="D34:E34"/>
    <mergeCell ref="F34:G34"/>
    <mergeCell ref="H34:I34"/>
    <mergeCell ref="J34:K34"/>
    <mergeCell ref="L34:M34"/>
    <mergeCell ref="N32:O32"/>
    <mergeCell ref="P32:R32"/>
    <mergeCell ref="B33:C33"/>
    <mergeCell ref="D33:E33"/>
    <mergeCell ref="F33:G33"/>
    <mergeCell ref="H33:I33"/>
    <mergeCell ref="J33:K33"/>
    <mergeCell ref="L33:M33"/>
    <mergeCell ref="N33:O33"/>
    <mergeCell ref="P33:R33"/>
    <mergeCell ref="B32:C32"/>
    <mergeCell ref="D32:E32"/>
    <mergeCell ref="F32:G32"/>
    <mergeCell ref="H32:I32"/>
    <mergeCell ref="J32:K32"/>
    <mergeCell ref="L32:M32"/>
    <mergeCell ref="N30:O30"/>
    <mergeCell ref="P30:R30"/>
    <mergeCell ref="B31:C31"/>
    <mergeCell ref="D31:E31"/>
    <mergeCell ref="F31:G31"/>
    <mergeCell ref="H31:I31"/>
    <mergeCell ref="J31:K31"/>
    <mergeCell ref="L31:M31"/>
    <mergeCell ref="N31:O31"/>
    <mergeCell ref="P31:R31"/>
    <mergeCell ref="B30:C30"/>
    <mergeCell ref="D30:E30"/>
    <mergeCell ref="F30:G30"/>
    <mergeCell ref="H30:I30"/>
    <mergeCell ref="J30:K30"/>
    <mergeCell ref="L30:M30"/>
    <mergeCell ref="N28:O28"/>
    <mergeCell ref="P28:R28"/>
    <mergeCell ref="B29:C29"/>
    <mergeCell ref="D29:E29"/>
    <mergeCell ref="F29:G29"/>
    <mergeCell ref="H29:I29"/>
    <mergeCell ref="J29:K29"/>
    <mergeCell ref="L29:M29"/>
    <mergeCell ref="N29:O29"/>
    <mergeCell ref="P29:R29"/>
    <mergeCell ref="B28:C28"/>
    <mergeCell ref="D28:E28"/>
    <mergeCell ref="F28:G28"/>
    <mergeCell ref="H28:I28"/>
    <mergeCell ref="J28:K28"/>
    <mergeCell ref="L28:M28"/>
    <mergeCell ref="N26:O26"/>
    <mergeCell ref="P26:R26"/>
    <mergeCell ref="B27:C27"/>
    <mergeCell ref="D27:E27"/>
    <mergeCell ref="F27:G27"/>
    <mergeCell ref="H27:I27"/>
    <mergeCell ref="J27:K27"/>
    <mergeCell ref="L27:M27"/>
    <mergeCell ref="N27:O27"/>
    <mergeCell ref="P27:R27"/>
    <mergeCell ref="B26:C26"/>
    <mergeCell ref="D26:E26"/>
    <mergeCell ref="F26:G26"/>
    <mergeCell ref="H26:I26"/>
    <mergeCell ref="J26:K26"/>
    <mergeCell ref="L26:M26"/>
    <mergeCell ref="N24:O24"/>
    <mergeCell ref="P24:R24"/>
    <mergeCell ref="B25:C25"/>
    <mergeCell ref="D25:E25"/>
    <mergeCell ref="F25:G25"/>
    <mergeCell ref="H25:I25"/>
    <mergeCell ref="J25:K25"/>
    <mergeCell ref="L25:M25"/>
    <mergeCell ref="N25:O25"/>
    <mergeCell ref="P25:R25"/>
    <mergeCell ref="B24:C24"/>
    <mergeCell ref="D24:E24"/>
    <mergeCell ref="F24:G24"/>
    <mergeCell ref="H24:I24"/>
    <mergeCell ref="J24:K24"/>
    <mergeCell ref="L24:M24"/>
    <mergeCell ref="D23:E23"/>
    <mergeCell ref="F18:G23"/>
    <mergeCell ref="A7:R7"/>
    <mergeCell ref="A8:R8"/>
    <mergeCell ref="A9:R9"/>
    <mergeCell ref="A10:R10"/>
    <mergeCell ref="A11:R11"/>
    <mergeCell ref="L23:M23"/>
    <mergeCell ref="N12:O23"/>
    <mergeCell ref="P12:R23"/>
    <mergeCell ref="A5:R5"/>
    <mergeCell ref="A6:R6"/>
    <mergeCell ref="D18:E18"/>
    <mergeCell ref="D19:E19"/>
    <mergeCell ref="H16:I16"/>
    <mergeCell ref="H17:I17"/>
    <mergeCell ref="H18:I18"/>
    <mergeCell ref="D20:E20"/>
    <mergeCell ref="D21:E21"/>
    <mergeCell ref="D22:E22"/>
    <mergeCell ref="L19:M19"/>
    <mergeCell ref="L20:M20"/>
    <mergeCell ref="L21:M21"/>
    <mergeCell ref="L22:M22"/>
    <mergeCell ref="J21:K21"/>
    <mergeCell ref="J22:K22"/>
    <mergeCell ref="H19:I19"/>
    <mergeCell ref="J23:K23"/>
    <mergeCell ref="L12:M12"/>
    <mergeCell ref="L13:M13"/>
    <mergeCell ref="L14:M14"/>
    <mergeCell ref="L15:M15"/>
    <mergeCell ref="L16:M16"/>
    <mergeCell ref="L17:M17"/>
    <mergeCell ref="L18:M18"/>
    <mergeCell ref="H23:I23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H20:I20"/>
    <mergeCell ref="H21:I21"/>
    <mergeCell ref="H22:I22"/>
    <mergeCell ref="A12:A23"/>
    <mergeCell ref="B12:C23"/>
    <mergeCell ref="D12:G17"/>
    <mergeCell ref="H12:I12"/>
    <mergeCell ref="H13:I13"/>
    <mergeCell ref="H14:I14"/>
    <mergeCell ref="H15:I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8"/>
  <sheetViews>
    <sheetView tabSelected="1" view="pageBreakPreview" zoomScale="60" zoomScaleNormal="90" zoomScalePageLayoutView="115" workbookViewId="0" topLeftCell="A1">
      <selection activeCell="A2" sqref="A2:I2"/>
    </sheetView>
  </sheetViews>
  <sheetFormatPr defaultColWidth="9.00390625" defaultRowHeight="12.75"/>
  <cols>
    <col min="1" max="1" width="6.375" style="10" customWidth="1"/>
    <col min="2" max="2" width="32.25390625" style="0" customWidth="1"/>
    <col min="3" max="3" width="16.75390625" style="0" customWidth="1"/>
    <col min="4" max="4" width="13.00390625" style="0" customWidth="1"/>
    <col min="5" max="5" width="13.75390625" style="0" customWidth="1"/>
    <col min="6" max="6" width="14.625" style="0" customWidth="1"/>
    <col min="7" max="7" width="19.125" style="34" customWidth="1"/>
    <col min="8" max="8" width="13.75390625" style="31" customWidth="1"/>
    <col min="9" max="9" width="21.125" style="0" customWidth="1"/>
  </cols>
  <sheetData>
    <row r="1" spans="2:9" ht="168.75" customHeight="1">
      <c r="B1" s="54"/>
      <c r="C1" s="54"/>
      <c r="D1" s="54"/>
      <c r="E1" s="54"/>
      <c r="F1" s="54"/>
      <c r="G1" s="122" t="s">
        <v>139</v>
      </c>
      <c r="H1" s="122"/>
      <c r="I1" s="122"/>
    </row>
    <row r="2" spans="1:9" ht="70.5" customHeight="1">
      <c r="A2" s="135" t="s">
        <v>110</v>
      </c>
      <c r="B2" s="135"/>
      <c r="C2" s="135"/>
      <c r="D2" s="135"/>
      <c r="E2" s="135"/>
      <c r="F2" s="135"/>
      <c r="G2" s="135"/>
      <c r="H2" s="135"/>
      <c r="I2" s="135"/>
    </row>
    <row r="3" spans="1:9" ht="38.25" customHeight="1">
      <c r="A3" s="136" t="s">
        <v>53</v>
      </c>
      <c r="B3" s="136" t="s">
        <v>0</v>
      </c>
      <c r="C3" s="136" t="s">
        <v>68</v>
      </c>
      <c r="D3" s="137" t="s">
        <v>2</v>
      </c>
      <c r="E3" s="138"/>
      <c r="F3" s="138"/>
      <c r="G3" s="139"/>
      <c r="H3" s="140" t="s">
        <v>20</v>
      </c>
      <c r="I3" s="136" t="s">
        <v>21</v>
      </c>
    </row>
    <row r="4" spans="1:9" ht="45">
      <c r="A4" s="136"/>
      <c r="B4" s="136"/>
      <c r="C4" s="136"/>
      <c r="D4" s="46" t="s">
        <v>76</v>
      </c>
      <c r="E4" s="46" t="s">
        <v>75</v>
      </c>
      <c r="F4" s="46" t="s">
        <v>52</v>
      </c>
      <c r="G4" s="47" t="s">
        <v>54</v>
      </c>
      <c r="H4" s="140"/>
      <c r="I4" s="136"/>
    </row>
    <row r="5" spans="1:9" s="7" customFormat="1" ht="12.75">
      <c r="A5" s="48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50">
        <v>7</v>
      </c>
      <c r="H5" s="51" t="s">
        <v>93</v>
      </c>
      <c r="I5" s="49">
        <v>9</v>
      </c>
    </row>
    <row r="6" spans="1:9" s="7" customFormat="1" ht="18">
      <c r="A6" s="123" t="s">
        <v>77</v>
      </c>
      <c r="B6" s="124"/>
      <c r="C6" s="124"/>
      <c r="D6" s="124"/>
      <c r="E6" s="124"/>
      <c r="F6" s="124"/>
      <c r="G6" s="124"/>
      <c r="H6" s="124"/>
      <c r="I6" s="125"/>
    </row>
    <row r="7" spans="1:9" s="7" customFormat="1" ht="15.75">
      <c r="A7" s="126" t="s">
        <v>59</v>
      </c>
      <c r="B7" s="127"/>
      <c r="C7" s="127"/>
      <c r="D7" s="127"/>
      <c r="E7" s="127"/>
      <c r="F7" s="127"/>
      <c r="G7" s="127"/>
      <c r="H7" s="127"/>
      <c r="I7" s="128"/>
    </row>
    <row r="8" spans="1:9" s="7" customFormat="1" ht="24.75" customHeight="1">
      <c r="A8" s="20" t="s">
        <v>55</v>
      </c>
      <c r="B8" s="147" t="s">
        <v>69</v>
      </c>
      <c r="C8" s="148"/>
      <c r="D8" s="148"/>
      <c r="E8" s="148"/>
      <c r="F8" s="148"/>
      <c r="G8" s="148"/>
      <c r="H8" s="148"/>
      <c r="I8" s="149"/>
    </row>
    <row r="9" spans="1:9" ht="30">
      <c r="A9" s="17" t="s">
        <v>92</v>
      </c>
      <c r="B9" s="16" t="s">
        <v>56</v>
      </c>
      <c r="C9" s="21">
        <v>10</v>
      </c>
      <c r="D9" s="21"/>
      <c r="E9" s="21"/>
      <c r="F9" s="21"/>
      <c r="G9" s="21">
        <f>C9</f>
        <v>10</v>
      </c>
      <c r="H9" s="26" t="s">
        <v>120</v>
      </c>
      <c r="I9" s="39" t="s">
        <v>101</v>
      </c>
    </row>
    <row r="10" spans="1:9" ht="58.5" customHeight="1">
      <c r="A10" s="17" t="s">
        <v>118</v>
      </c>
      <c r="B10" s="16" t="s">
        <v>119</v>
      </c>
      <c r="C10" s="21">
        <v>3</v>
      </c>
      <c r="D10" s="21"/>
      <c r="E10" s="21"/>
      <c r="F10" s="21"/>
      <c r="G10" s="21">
        <v>3</v>
      </c>
      <c r="H10" s="26" t="s">
        <v>120</v>
      </c>
      <c r="I10" s="39" t="s">
        <v>101</v>
      </c>
    </row>
    <row r="11" spans="1:9" ht="24" customHeight="1">
      <c r="A11" s="17" t="s">
        <v>57</v>
      </c>
      <c r="B11" s="132" t="s">
        <v>70</v>
      </c>
      <c r="C11" s="133"/>
      <c r="D11" s="133"/>
      <c r="E11" s="133"/>
      <c r="F11" s="133"/>
      <c r="G11" s="133"/>
      <c r="H11" s="133"/>
      <c r="I11" s="134"/>
    </row>
    <row r="12" spans="1:9" ht="44.25" customHeight="1">
      <c r="A12" s="17" t="s">
        <v>60</v>
      </c>
      <c r="B12" s="60" t="s">
        <v>102</v>
      </c>
      <c r="C12" s="61">
        <v>42</v>
      </c>
      <c r="D12" s="61"/>
      <c r="E12" s="61"/>
      <c r="F12" s="61"/>
      <c r="G12" s="61">
        <v>42</v>
      </c>
      <c r="H12" s="26" t="s">
        <v>120</v>
      </c>
      <c r="I12" s="39" t="s">
        <v>101</v>
      </c>
    </row>
    <row r="13" spans="1:9" ht="47.25" customHeight="1">
      <c r="A13" s="56" t="s">
        <v>98</v>
      </c>
      <c r="B13" s="16" t="s">
        <v>56</v>
      </c>
      <c r="C13" s="21">
        <v>8</v>
      </c>
      <c r="D13" s="21"/>
      <c r="E13" s="21"/>
      <c r="F13" s="21"/>
      <c r="G13" s="21">
        <f>C13</f>
        <v>8</v>
      </c>
      <c r="H13" s="26" t="s">
        <v>120</v>
      </c>
      <c r="I13" s="39" t="s">
        <v>101</v>
      </c>
    </row>
    <row r="14" spans="1:9" ht="47.25" customHeight="1">
      <c r="A14" s="56" t="s">
        <v>123</v>
      </c>
      <c r="B14" s="16" t="s">
        <v>119</v>
      </c>
      <c r="C14" s="21">
        <v>3</v>
      </c>
      <c r="D14" s="21"/>
      <c r="E14" s="21"/>
      <c r="F14" s="21"/>
      <c r="G14" s="21">
        <v>3</v>
      </c>
      <c r="H14" s="26" t="s">
        <v>120</v>
      </c>
      <c r="I14" s="39" t="s">
        <v>101</v>
      </c>
    </row>
    <row r="15" spans="1:9" ht="23.25" customHeight="1">
      <c r="A15" s="17" t="s">
        <v>61</v>
      </c>
      <c r="B15" s="132" t="s">
        <v>71</v>
      </c>
      <c r="C15" s="133"/>
      <c r="D15" s="133"/>
      <c r="E15" s="133"/>
      <c r="F15" s="133"/>
      <c r="G15" s="133"/>
      <c r="H15" s="133"/>
      <c r="I15" s="134"/>
    </row>
    <row r="16" spans="1:9" ht="49.5" customHeight="1">
      <c r="A16" s="17" t="s">
        <v>87</v>
      </c>
      <c r="B16" s="60" t="s">
        <v>109</v>
      </c>
      <c r="C16" s="55">
        <v>10</v>
      </c>
      <c r="D16" s="16"/>
      <c r="E16" s="16"/>
      <c r="F16" s="16"/>
      <c r="G16" s="21">
        <v>10</v>
      </c>
      <c r="H16" s="26" t="s">
        <v>120</v>
      </c>
      <c r="I16" s="39" t="s">
        <v>101</v>
      </c>
    </row>
    <row r="17" spans="1:9" ht="30">
      <c r="A17" s="17" t="s">
        <v>124</v>
      </c>
      <c r="B17" s="16" t="s">
        <v>56</v>
      </c>
      <c r="C17" s="21">
        <v>6</v>
      </c>
      <c r="D17" s="21"/>
      <c r="E17" s="21"/>
      <c r="F17" s="21"/>
      <c r="G17" s="21">
        <f>C17</f>
        <v>6</v>
      </c>
      <c r="H17" s="26" t="s">
        <v>120</v>
      </c>
      <c r="I17" s="39" t="s">
        <v>101</v>
      </c>
    </row>
    <row r="18" spans="1:9" ht="54" customHeight="1">
      <c r="A18" s="76" t="s">
        <v>125</v>
      </c>
      <c r="B18" s="16" t="s">
        <v>119</v>
      </c>
      <c r="C18" s="21">
        <v>3</v>
      </c>
      <c r="D18" s="21"/>
      <c r="E18" s="21"/>
      <c r="F18" s="21"/>
      <c r="G18" s="21">
        <v>3</v>
      </c>
      <c r="H18" s="26" t="s">
        <v>120</v>
      </c>
      <c r="I18" s="39" t="s">
        <v>101</v>
      </c>
    </row>
    <row r="19" spans="1:9" ht="27.75" customHeight="1">
      <c r="A19" s="17" t="s">
        <v>62</v>
      </c>
      <c r="B19" s="132" t="s">
        <v>72</v>
      </c>
      <c r="C19" s="133"/>
      <c r="D19" s="133"/>
      <c r="E19" s="133"/>
      <c r="F19" s="133"/>
      <c r="G19" s="133"/>
      <c r="H19" s="133"/>
      <c r="I19" s="134"/>
    </row>
    <row r="20" spans="1:9" ht="46.5" customHeight="1">
      <c r="A20" s="17" t="s">
        <v>63</v>
      </c>
      <c r="B20" s="62" t="s">
        <v>100</v>
      </c>
      <c r="C20" s="21">
        <v>2</v>
      </c>
      <c r="D20" s="21"/>
      <c r="E20" s="21"/>
      <c r="F20" s="21"/>
      <c r="G20" s="21">
        <v>2</v>
      </c>
      <c r="H20" s="26" t="s">
        <v>120</v>
      </c>
      <c r="I20" s="39" t="s">
        <v>101</v>
      </c>
    </row>
    <row r="21" spans="1:9" ht="30">
      <c r="A21" s="17" t="s">
        <v>103</v>
      </c>
      <c r="B21" s="16" t="s">
        <v>56</v>
      </c>
      <c r="C21" s="21">
        <v>10</v>
      </c>
      <c r="D21" s="21"/>
      <c r="E21" s="21"/>
      <c r="F21" s="21"/>
      <c r="G21" s="21">
        <f>C21</f>
        <v>10</v>
      </c>
      <c r="H21" s="26" t="s">
        <v>120</v>
      </c>
      <c r="I21" s="39" t="s">
        <v>101</v>
      </c>
    </row>
    <row r="22" spans="1:9" ht="58.5" customHeight="1">
      <c r="A22" s="76" t="s">
        <v>126</v>
      </c>
      <c r="B22" s="16" t="s">
        <v>119</v>
      </c>
      <c r="C22" s="21">
        <v>3</v>
      </c>
      <c r="D22" s="21"/>
      <c r="E22" s="21"/>
      <c r="F22" s="21"/>
      <c r="G22" s="21">
        <v>3</v>
      </c>
      <c r="H22" s="26" t="s">
        <v>120</v>
      </c>
      <c r="I22" s="39" t="s">
        <v>101</v>
      </c>
    </row>
    <row r="23" spans="1:9" ht="36" customHeight="1">
      <c r="A23" s="17" t="s">
        <v>127</v>
      </c>
      <c r="B23" s="77" t="s">
        <v>128</v>
      </c>
      <c r="C23" s="21">
        <v>10</v>
      </c>
      <c r="D23" s="21"/>
      <c r="E23" s="21"/>
      <c r="F23" s="21"/>
      <c r="G23" s="21">
        <v>10</v>
      </c>
      <c r="H23" s="26" t="s">
        <v>120</v>
      </c>
      <c r="I23" s="39" t="s">
        <v>101</v>
      </c>
    </row>
    <row r="24" spans="1:9" ht="27.75" customHeight="1">
      <c r="A24" s="17" t="s">
        <v>64</v>
      </c>
      <c r="B24" s="132" t="s">
        <v>73</v>
      </c>
      <c r="C24" s="133"/>
      <c r="D24" s="133"/>
      <c r="E24" s="133"/>
      <c r="F24" s="133"/>
      <c r="G24" s="133"/>
      <c r="H24" s="133"/>
      <c r="I24" s="134"/>
    </row>
    <row r="25" spans="1:9" ht="45.75" customHeight="1">
      <c r="A25" s="17" t="s">
        <v>65</v>
      </c>
      <c r="B25" s="16" t="s">
        <v>56</v>
      </c>
      <c r="C25" s="21">
        <v>8</v>
      </c>
      <c r="D25" s="21"/>
      <c r="E25" s="21"/>
      <c r="F25" s="21"/>
      <c r="G25" s="21">
        <f>C25</f>
        <v>8</v>
      </c>
      <c r="H25" s="26" t="s">
        <v>120</v>
      </c>
      <c r="I25" s="38" t="s">
        <v>101</v>
      </c>
    </row>
    <row r="26" spans="1:9" ht="45.75" customHeight="1">
      <c r="A26" s="17" t="s">
        <v>129</v>
      </c>
      <c r="B26" s="16" t="s">
        <v>119</v>
      </c>
      <c r="C26" s="21">
        <v>3</v>
      </c>
      <c r="D26" s="21"/>
      <c r="E26" s="21"/>
      <c r="F26" s="21"/>
      <c r="G26" s="21">
        <v>3</v>
      </c>
      <c r="H26" s="26" t="s">
        <v>120</v>
      </c>
      <c r="I26" s="39" t="s">
        <v>101</v>
      </c>
    </row>
    <row r="27" spans="1:9" ht="26.25" customHeight="1">
      <c r="A27" s="17" t="s">
        <v>66</v>
      </c>
      <c r="B27" s="132" t="s">
        <v>74</v>
      </c>
      <c r="C27" s="133"/>
      <c r="D27" s="133"/>
      <c r="E27" s="133"/>
      <c r="F27" s="133"/>
      <c r="G27" s="133"/>
      <c r="H27" s="133"/>
      <c r="I27" s="134"/>
    </row>
    <row r="28" spans="1:9" ht="45.75" customHeight="1">
      <c r="A28" s="26" t="s">
        <v>67</v>
      </c>
      <c r="B28" s="16" t="s">
        <v>56</v>
      </c>
      <c r="C28" s="21">
        <v>6</v>
      </c>
      <c r="D28" s="21"/>
      <c r="E28" s="21"/>
      <c r="F28" s="21"/>
      <c r="G28" s="21">
        <f>C28</f>
        <v>6</v>
      </c>
      <c r="H28" s="26" t="s">
        <v>120</v>
      </c>
      <c r="I28" s="21" t="s">
        <v>101</v>
      </c>
    </row>
    <row r="29" spans="1:9" ht="45.75" customHeight="1">
      <c r="A29" s="37" t="s">
        <v>130</v>
      </c>
      <c r="B29" s="16" t="s">
        <v>119</v>
      </c>
      <c r="C29" s="21">
        <v>3</v>
      </c>
      <c r="D29" s="21"/>
      <c r="E29" s="21"/>
      <c r="F29" s="21"/>
      <c r="G29" s="21">
        <v>3</v>
      </c>
      <c r="H29" s="26" t="s">
        <v>120</v>
      </c>
      <c r="I29" s="39" t="s">
        <v>101</v>
      </c>
    </row>
    <row r="30" spans="1:9" ht="24.75" customHeight="1">
      <c r="A30" s="41" t="s">
        <v>88</v>
      </c>
      <c r="B30" s="132" t="s">
        <v>94</v>
      </c>
      <c r="C30" s="133"/>
      <c r="D30" s="133"/>
      <c r="E30" s="133"/>
      <c r="F30" s="133"/>
      <c r="G30" s="133"/>
      <c r="H30" s="133"/>
      <c r="I30" s="134"/>
    </row>
    <row r="31" spans="1:9" ht="49.5" customHeight="1">
      <c r="A31" s="41" t="s">
        <v>89</v>
      </c>
      <c r="B31" s="16" t="s">
        <v>56</v>
      </c>
      <c r="C31" s="21">
        <v>8</v>
      </c>
      <c r="D31" s="75"/>
      <c r="E31" s="75"/>
      <c r="F31" s="75"/>
      <c r="G31" s="21">
        <v>8</v>
      </c>
      <c r="H31" s="26" t="s">
        <v>120</v>
      </c>
      <c r="I31" s="39" t="s">
        <v>101</v>
      </c>
    </row>
    <row r="32" spans="1:9" ht="45.75" customHeight="1">
      <c r="A32" s="17" t="s">
        <v>133</v>
      </c>
      <c r="B32" s="16" t="s">
        <v>119</v>
      </c>
      <c r="C32" s="21">
        <v>10</v>
      </c>
      <c r="D32" s="21"/>
      <c r="E32" s="21"/>
      <c r="F32" s="21"/>
      <c r="G32" s="21">
        <v>10</v>
      </c>
      <c r="H32" s="26" t="s">
        <v>120</v>
      </c>
      <c r="I32" s="39" t="s">
        <v>101</v>
      </c>
    </row>
    <row r="33" spans="1:9" ht="45.75" customHeight="1">
      <c r="A33" s="17" t="s">
        <v>132</v>
      </c>
      <c r="B33" s="63" t="s">
        <v>131</v>
      </c>
      <c r="C33" s="61">
        <v>20</v>
      </c>
      <c r="D33" s="21"/>
      <c r="E33" s="21"/>
      <c r="F33" s="21"/>
      <c r="G33" s="21">
        <v>20</v>
      </c>
      <c r="H33" s="26" t="s">
        <v>120</v>
      </c>
      <c r="I33" s="39" t="s">
        <v>101</v>
      </c>
    </row>
    <row r="34" spans="1:9" ht="24.75" customHeight="1">
      <c r="A34" s="41">
        <v>8</v>
      </c>
      <c r="B34" s="132" t="s">
        <v>135</v>
      </c>
      <c r="C34" s="133"/>
      <c r="D34" s="133"/>
      <c r="E34" s="133"/>
      <c r="F34" s="133"/>
      <c r="G34" s="133"/>
      <c r="H34" s="133"/>
      <c r="I34" s="134"/>
    </row>
    <row r="35" spans="1:9" ht="45.75" customHeight="1">
      <c r="A35" s="17">
        <v>8</v>
      </c>
      <c r="B35" s="63" t="s">
        <v>134</v>
      </c>
      <c r="C35" s="61">
        <v>5</v>
      </c>
      <c r="D35" s="21"/>
      <c r="E35" s="21"/>
      <c r="F35" s="21"/>
      <c r="G35" s="21">
        <v>5</v>
      </c>
      <c r="H35" s="26" t="s">
        <v>120</v>
      </c>
      <c r="I35" s="39" t="s">
        <v>101</v>
      </c>
    </row>
    <row r="36" spans="1:9" s="11" customFormat="1" ht="24" customHeight="1">
      <c r="A36" s="22"/>
      <c r="B36" s="15" t="s">
        <v>58</v>
      </c>
      <c r="C36" s="23">
        <f>SUM(C35,C31:C33,C28:C29,C25:C26,C9:C10,C12:C14,C16:C18,C20:C23)</f>
        <v>173</v>
      </c>
      <c r="D36" s="23">
        <f>SUM(D9,D12:D13,D16:D17,D20:D21,D25,D28,D32:D33)</f>
        <v>0</v>
      </c>
      <c r="E36" s="23">
        <f>SUM(E9,E12:E13,E16:E17,E20:E21,E25,E28,E32:E33)</f>
        <v>0</v>
      </c>
      <c r="F36" s="23">
        <f>SUM(F9,F12:F13,F16:F17,F20:F21,F25,F28,F32:F33)</f>
        <v>0</v>
      </c>
      <c r="G36" s="23">
        <f>SUM(G35,G9:G10,G12:G14,G16:G18,G20:G23,G25:G26,G28:G29,G31:G32,G33)</f>
        <v>173</v>
      </c>
      <c r="H36" s="27"/>
      <c r="I36" s="23"/>
    </row>
    <row r="37" spans="1:19" ht="18">
      <c r="A37" s="123" t="s">
        <v>78</v>
      </c>
      <c r="B37" s="124"/>
      <c r="C37" s="124"/>
      <c r="D37" s="124"/>
      <c r="E37" s="124"/>
      <c r="F37" s="124"/>
      <c r="G37" s="124"/>
      <c r="H37" s="124"/>
      <c r="I37" s="125"/>
      <c r="J37" s="14"/>
      <c r="K37" s="14"/>
      <c r="L37" s="14"/>
      <c r="M37" s="14"/>
      <c r="N37" s="14"/>
      <c r="O37" s="14"/>
      <c r="P37" s="14"/>
      <c r="Q37" s="14"/>
      <c r="R37" s="14"/>
      <c r="S37" s="14"/>
    </row>
    <row r="38" spans="1:19" ht="27" customHeight="1">
      <c r="A38" s="129" t="s">
        <v>85</v>
      </c>
      <c r="B38" s="130"/>
      <c r="C38" s="130"/>
      <c r="D38" s="130"/>
      <c r="E38" s="130"/>
      <c r="F38" s="130"/>
      <c r="G38" s="130"/>
      <c r="H38" s="130"/>
      <c r="I38" s="131"/>
      <c r="J38" s="14"/>
      <c r="K38" s="14"/>
      <c r="L38" s="14"/>
      <c r="M38" s="14"/>
      <c r="N38" s="14"/>
      <c r="O38" s="14"/>
      <c r="P38" s="14"/>
      <c r="Q38" s="14"/>
      <c r="R38" s="14"/>
      <c r="S38" s="14"/>
    </row>
    <row r="39" spans="1:19" ht="42.75" customHeight="1">
      <c r="A39" s="17">
        <v>1</v>
      </c>
      <c r="B39" s="58" t="s">
        <v>105</v>
      </c>
      <c r="C39" s="59">
        <v>2</v>
      </c>
      <c r="D39" s="59">
        <v>2</v>
      </c>
      <c r="E39" s="17"/>
      <c r="F39" s="17"/>
      <c r="G39" s="17"/>
      <c r="H39" s="26" t="s">
        <v>121</v>
      </c>
      <c r="I39" s="24" t="s">
        <v>86</v>
      </c>
      <c r="J39" s="14"/>
      <c r="K39" s="14"/>
      <c r="L39" s="14"/>
      <c r="M39" s="14"/>
      <c r="N39" s="14"/>
      <c r="O39" s="14"/>
      <c r="P39" s="14"/>
      <c r="Q39" s="14"/>
      <c r="R39" s="14"/>
      <c r="S39" s="14"/>
    </row>
    <row r="40" spans="1:19" ht="32.25" customHeight="1">
      <c r="A40" s="17">
        <v>2</v>
      </c>
      <c r="B40" s="16" t="s">
        <v>104</v>
      </c>
      <c r="C40" s="21">
        <v>10</v>
      </c>
      <c r="D40" s="25">
        <v>10</v>
      </c>
      <c r="E40" s="35"/>
      <c r="F40" s="35"/>
      <c r="G40" s="36"/>
      <c r="H40" s="26" t="s">
        <v>121</v>
      </c>
      <c r="I40" s="24" t="s">
        <v>86</v>
      </c>
      <c r="J40" s="14"/>
      <c r="K40" s="14"/>
      <c r="L40" s="14"/>
      <c r="M40" s="14"/>
      <c r="N40" s="14"/>
      <c r="O40" s="14"/>
      <c r="P40" s="14"/>
      <c r="Q40" s="14"/>
      <c r="R40" s="14"/>
      <c r="S40" s="14"/>
    </row>
    <row r="41" spans="1:19" ht="26.25" customHeight="1">
      <c r="A41" s="20"/>
      <c r="B41" s="45" t="s">
        <v>81</v>
      </c>
      <c r="C41" s="53">
        <f>SUM(C39:C40)</f>
        <v>12</v>
      </c>
      <c r="D41" s="53">
        <f>SUM(D39:D40)</f>
        <v>12</v>
      </c>
      <c r="E41" s="18"/>
      <c r="F41" s="18"/>
      <c r="G41" s="18"/>
      <c r="H41" s="37"/>
      <c r="I41" s="44"/>
      <c r="J41" s="14"/>
      <c r="K41" s="14"/>
      <c r="L41" s="14"/>
      <c r="M41" s="14"/>
      <c r="N41" s="14"/>
      <c r="O41" s="14"/>
      <c r="P41" s="14"/>
      <c r="Q41" s="14"/>
      <c r="R41" s="14"/>
      <c r="S41" s="14"/>
    </row>
    <row r="42" spans="1:19" ht="18">
      <c r="A42" s="141" t="s">
        <v>79</v>
      </c>
      <c r="B42" s="142"/>
      <c r="C42" s="142"/>
      <c r="D42" s="142"/>
      <c r="E42" s="142"/>
      <c r="F42" s="142"/>
      <c r="G42" s="142"/>
      <c r="H42" s="142"/>
      <c r="I42" s="143"/>
      <c r="J42" s="14"/>
      <c r="K42" s="14"/>
      <c r="L42" s="14"/>
      <c r="M42" s="14"/>
      <c r="N42" s="14"/>
      <c r="O42" s="14"/>
      <c r="P42" s="14"/>
      <c r="Q42" s="14"/>
      <c r="R42" s="14"/>
      <c r="S42" s="14"/>
    </row>
    <row r="43" spans="1:9" s="42" customFormat="1" ht="15">
      <c r="A43" s="129" t="s">
        <v>84</v>
      </c>
      <c r="B43" s="130"/>
      <c r="C43" s="130"/>
      <c r="D43" s="130"/>
      <c r="E43" s="130"/>
      <c r="F43" s="130"/>
      <c r="G43" s="130"/>
      <c r="H43" s="130"/>
      <c r="I43" s="130"/>
    </row>
    <row r="44" spans="1:19" ht="49.5" customHeight="1">
      <c r="A44" s="65">
        <v>1</v>
      </c>
      <c r="B44" s="66" t="s">
        <v>137</v>
      </c>
      <c r="C44" s="67">
        <v>16.9</v>
      </c>
      <c r="D44" s="67">
        <v>16.9</v>
      </c>
      <c r="E44" s="68"/>
      <c r="F44" s="68"/>
      <c r="G44" s="68"/>
      <c r="H44" s="64" t="s">
        <v>122</v>
      </c>
      <c r="I44" s="64" t="s">
        <v>80</v>
      </c>
      <c r="J44" s="14"/>
      <c r="K44" s="14"/>
      <c r="L44" s="14"/>
      <c r="M44" s="14"/>
      <c r="N44" s="14"/>
      <c r="O44" s="14"/>
      <c r="P44" s="14"/>
      <c r="Q44" s="14"/>
      <c r="R44" s="14"/>
      <c r="S44" s="14"/>
    </row>
    <row r="45" spans="1:19" ht="15">
      <c r="A45" s="150" t="s">
        <v>95</v>
      </c>
      <c r="B45" s="151"/>
      <c r="C45" s="151"/>
      <c r="D45" s="151"/>
      <c r="E45" s="151"/>
      <c r="F45" s="151"/>
      <c r="G45" s="151"/>
      <c r="H45" s="151"/>
      <c r="I45" s="151"/>
      <c r="J45" s="14"/>
      <c r="K45" s="14"/>
      <c r="L45" s="14"/>
      <c r="M45" s="14"/>
      <c r="N45" s="14"/>
      <c r="O45" s="14"/>
      <c r="P45" s="14"/>
      <c r="Q45" s="14"/>
      <c r="R45" s="14"/>
      <c r="S45" s="14"/>
    </row>
    <row r="46" spans="1:19" ht="30">
      <c r="A46" s="64">
        <v>1</v>
      </c>
      <c r="B46" s="63" t="s">
        <v>106</v>
      </c>
      <c r="C46" s="61">
        <v>9</v>
      </c>
      <c r="D46" s="61">
        <v>9</v>
      </c>
      <c r="E46" s="69"/>
      <c r="F46" s="69"/>
      <c r="G46" s="70"/>
      <c r="H46" s="64" t="s">
        <v>122</v>
      </c>
      <c r="I46" s="64" t="s">
        <v>80</v>
      </c>
      <c r="J46" s="14"/>
      <c r="K46" s="14"/>
      <c r="L46" s="14"/>
      <c r="M46" s="14"/>
      <c r="N46" s="14"/>
      <c r="O46" s="14"/>
      <c r="P46" s="14"/>
      <c r="Q46" s="14"/>
      <c r="R46" s="14"/>
      <c r="S46" s="14"/>
    </row>
    <row r="47" spans="1:19" ht="45">
      <c r="A47" s="64">
        <v>2</v>
      </c>
      <c r="B47" s="63" t="s">
        <v>114</v>
      </c>
      <c r="C47" s="61">
        <v>7.5</v>
      </c>
      <c r="D47" s="61">
        <v>7.5</v>
      </c>
      <c r="E47" s="69"/>
      <c r="F47" s="69"/>
      <c r="G47" s="70"/>
      <c r="H47" s="64" t="s">
        <v>122</v>
      </c>
      <c r="I47" s="64" t="s">
        <v>80</v>
      </c>
      <c r="J47" s="14"/>
      <c r="K47" s="14"/>
      <c r="L47" s="14"/>
      <c r="M47" s="14"/>
      <c r="N47" s="14"/>
      <c r="O47" s="14"/>
      <c r="P47" s="14"/>
      <c r="Q47" s="14"/>
      <c r="R47" s="14"/>
      <c r="S47" s="14"/>
    </row>
    <row r="48" spans="1:19" ht="33.75" customHeight="1">
      <c r="A48" s="64">
        <v>3</v>
      </c>
      <c r="B48" s="63" t="s">
        <v>115</v>
      </c>
      <c r="C48" s="61">
        <v>33.1</v>
      </c>
      <c r="D48" s="61">
        <v>33.1</v>
      </c>
      <c r="E48" s="69"/>
      <c r="F48" s="69"/>
      <c r="G48" s="70"/>
      <c r="H48" s="64" t="s">
        <v>122</v>
      </c>
      <c r="I48" s="64" t="s">
        <v>80</v>
      </c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1:19" ht="15">
      <c r="A49" s="144" t="s">
        <v>96</v>
      </c>
      <c r="B49" s="145"/>
      <c r="C49" s="145"/>
      <c r="D49" s="145"/>
      <c r="E49" s="145"/>
      <c r="F49" s="145"/>
      <c r="G49" s="145"/>
      <c r="H49" s="145"/>
      <c r="I49" s="146"/>
      <c r="J49" s="14"/>
      <c r="K49" s="14"/>
      <c r="L49" s="14"/>
      <c r="M49" s="14"/>
      <c r="N49" s="14"/>
      <c r="O49" s="14"/>
      <c r="P49" s="14"/>
      <c r="Q49" s="14"/>
      <c r="R49" s="14"/>
      <c r="S49" s="14"/>
    </row>
    <row r="50" spans="1:19" ht="30">
      <c r="A50" s="64">
        <v>1</v>
      </c>
      <c r="B50" s="63" t="s">
        <v>116</v>
      </c>
      <c r="C50" s="61">
        <v>2.1</v>
      </c>
      <c r="D50" s="61">
        <v>2.1</v>
      </c>
      <c r="E50" s="71"/>
      <c r="F50" s="71"/>
      <c r="G50" s="72"/>
      <c r="H50" s="64" t="s">
        <v>122</v>
      </c>
      <c r="I50" s="73" t="s">
        <v>80</v>
      </c>
      <c r="J50" s="14"/>
      <c r="K50" s="14"/>
      <c r="L50" s="14"/>
      <c r="M50" s="14"/>
      <c r="N50" s="14"/>
      <c r="O50" s="14"/>
      <c r="P50" s="14"/>
      <c r="Q50" s="14"/>
      <c r="R50" s="14"/>
      <c r="S50" s="14"/>
    </row>
    <row r="51" spans="1:19" ht="55.5" customHeight="1">
      <c r="A51" s="64">
        <v>2</v>
      </c>
      <c r="B51" s="63" t="s">
        <v>117</v>
      </c>
      <c r="C51" s="61">
        <v>10.4</v>
      </c>
      <c r="D51" s="61">
        <v>10.4</v>
      </c>
      <c r="E51" s="71"/>
      <c r="F51" s="71"/>
      <c r="G51" s="72"/>
      <c r="H51" s="64" t="s">
        <v>122</v>
      </c>
      <c r="I51" s="73" t="s">
        <v>80</v>
      </c>
      <c r="J51" s="14"/>
      <c r="K51" s="14"/>
      <c r="L51" s="14"/>
      <c r="M51" s="14"/>
      <c r="N51" s="14"/>
      <c r="O51" s="14"/>
      <c r="P51" s="14"/>
      <c r="Q51" s="14"/>
      <c r="R51" s="14"/>
      <c r="S51" s="14"/>
    </row>
    <row r="52" spans="1:19" ht="34.5" customHeight="1" hidden="1">
      <c r="A52" s="64">
        <v>2</v>
      </c>
      <c r="B52" s="63" t="s">
        <v>99</v>
      </c>
      <c r="C52" s="61">
        <v>0</v>
      </c>
      <c r="D52" s="61"/>
      <c r="E52" s="72">
        <v>0</v>
      </c>
      <c r="F52" s="74"/>
      <c r="G52" s="74"/>
      <c r="H52" s="64" t="s">
        <v>97</v>
      </c>
      <c r="I52" s="73" t="s">
        <v>80</v>
      </c>
      <c r="J52" s="14"/>
      <c r="K52" s="14"/>
      <c r="L52" s="14"/>
      <c r="M52" s="14"/>
      <c r="N52" s="14"/>
      <c r="O52" s="14"/>
      <c r="P52" s="14"/>
      <c r="Q52" s="14"/>
      <c r="R52" s="14"/>
      <c r="S52" s="14"/>
    </row>
    <row r="53" spans="1:19" ht="15">
      <c r="A53" s="150" t="s">
        <v>91</v>
      </c>
      <c r="B53" s="151"/>
      <c r="C53" s="151"/>
      <c r="D53" s="151"/>
      <c r="E53" s="151"/>
      <c r="F53" s="151"/>
      <c r="G53" s="151"/>
      <c r="H53" s="151"/>
      <c r="I53" s="152"/>
      <c r="J53" s="14"/>
      <c r="K53" s="14"/>
      <c r="L53" s="14"/>
      <c r="M53" s="14"/>
      <c r="N53" s="14"/>
      <c r="O53" s="14"/>
      <c r="P53" s="14"/>
      <c r="Q53" s="14"/>
      <c r="R53" s="14"/>
      <c r="S53" s="14"/>
    </row>
    <row r="54" spans="1:19" ht="54" customHeight="1">
      <c r="A54" s="64">
        <v>1</v>
      </c>
      <c r="B54" s="63" t="s">
        <v>113</v>
      </c>
      <c r="C54" s="61">
        <v>18.4</v>
      </c>
      <c r="D54" s="61">
        <v>18.4</v>
      </c>
      <c r="E54" s="74"/>
      <c r="F54" s="74"/>
      <c r="G54" s="74"/>
      <c r="H54" s="64" t="s">
        <v>122</v>
      </c>
      <c r="I54" s="64" t="s">
        <v>80</v>
      </c>
      <c r="J54" s="14"/>
      <c r="K54" s="14"/>
      <c r="L54" s="14"/>
      <c r="M54" s="14"/>
      <c r="N54" s="14"/>
      <c r="O54" s="14"/>
      <c r="P54" s="14"/>
      <c r="Q54" s="14"/>
      <c r="R54" s="14"/>
      <c r="S54" s="14"/>
    </row>
    <row r="55" spans="1:19" ht="15">
      <c r="A55" s="150" t="s">
        <v>90</v>
      </c>
      <c r="B55" s="151"/>
      <c r="C55" s="151"/>
      <c r="D55" s="151"/>
      <c r="E55" s="151"/>
      <c r="F55" s="151"/>
      <c r="G55" s="151"/>
      <c r="H55" s="151"/>
      <c r="I55" s="152"/>
      <c r="J55" s="14"/>
      <c r="K55" s="14"/>
      <c r="L55" s="14"/>
      <c r="M55" s="14"/>
      <c r="N55" s="14"/>
      <c r="O55" s="14"/>
      <c r="P55" s="14"/>
      <c r="Q55" s="14"/>
      <c r="R55" s="14"/>
      <c r="S55" s="14"/>
    </row>
    <row r="56" spans="1:19" ht="48.75" customHeight="1">
      <c r="A56" s="64">
        <v>1</v>
      </c>
      <c r="B56" s="63" t="s">
        <v>138</v>
      </c>
      <c r="C56" s="61">
        <v>30</v>
      </c>
      <c r="D56" s="61">
        <v>30</v>
      </c>
      <c r="E56" s="63"/>
      <c r="F56" s="63"/>
      <c r="G56" s="63"/>
      <c r="H56" s="64" t="s">
        <v>122</v>
      </c>
      <c r="I56" s="64" t="s">
        <v>80</v>
      </c>
      <c r="J56" s="14"/>
      <c r="K56" s="14"/>
      <c r="L56" s="14"/>
      <c r="M56" s="14"/>
      <c r="N56" s="14"/>
      <c r="O56" s="14"/>
      <c r="P56" s="14"/>
      <c r="Q56" s="14"/>
      <c r="R56" s="14"/>
      <c r="S56" s="14"/>
    </row>
    <row r="57" spans="1:19" ht="24" customHeight="1">
      <c r="A57" s="129" t="s">
        <v>111</v>
      </c>
      <c r="B57" s="130"/>
      <c r="C57" s="130"/>
      <c r="D57" s="130"/>
      <c r="E57" s="130"/>
      <c r="F57" s="130"/>
      <c r="G57" s="130"/>
      <c r="H57" s="130"/>
      <c r="I57" s="131"/>
      <c r="J57" s="14"/>
      <c r="K57" s="14"/>
      <c r="L57" s="14"/>
      <c r="M57" s="14"/>
      <c r="N57" s="14"/>
      <c r="O57" s="14"/>
      <c r="P57" s="14"/>
      <c r="Q57" s="14"/>
      <c r="R57" s="14"/>
      <c r="S57" s="14"/>
    </row>
    <row r="58" spans="1:19" ht="50.25" customHeight="1">
      <c r="A58" s="17">
        <v>1</v>
      </c>
      <c r="B58" s="16" t="s">
        <v>112</v>
      </c>
      <c r="C58" s="21">
        <v>3</v>
      </c>
      <c r="D58" s="21">
        <v>3</v>
      </c>
      <c r="E58" s="43"/>
      <c r="F58" s="43"/>
      <c r="G58" s="43"/>
      <c r="H58" s="64" t="s">
        <v>122</v>
      </c>
      <c r="I58" s="40" t="s">
        <v>108</v>
      </c>
      <c r="J58" s="14"/>
      <c r="K58" s="14"/>
      <c r="L58" s="14"/>
      <c r="M58" s="14"/>
      <c r="N58" s="14"/>
      <c r="O58" s="14"/>
      <c r="P58" s="14"/>
      <c r="Q58" s="14"/>
      <c r="R58" s="14"/>
      <c r="S58" s="14"/>
    </row>
    <row r="59" spans="1:19" ht="30" customHeight="1">
      <c r="A59" s="129" t="s">
        <v>107</v>
      </c>
      <c r="B59" s="130"/>
      <c r="C59" s="130"/>
      <c r="D59" s="130"/>
      <c r="E59" s="130"/>
      <c r="F59" s="130"/>
      <c r="G59" s="130"/>
      <c r="H59" s="130"/>
      <c r="I59" s="131"/>
      <c r="J59" s="14"/>
      <c r="K59" s="14"/>
      <c r="L59" s="14"/>
      <c r="M59" s="14"/>
      <c r="N59" s="14"/>
      <c r="O59" s="14"/>
      <c r="P59" s="14"/>
      <c r="Q59" s="14"/>
      <c r="R59" s="14"/>
      <c r="S59" s="14"/>
    </row>
    <row r="60" spans="1:19" ht="50.25" customHeight="1">
      <c r="A60" s="17">
        <v>1</v>
      </c>
      <c r="B60" s="16" t="s">
        <v>136</v>
      </c>
      <c r="C60" s="21">
        <v>0.467</v>
      </c>
      <c r="D60" s="21">
        <v>0.467</v>
      </c>
      <c r="E60" s="43"/>
      <c r="F60" s="43"/>
      <c r="G60" s="43"/>
      <c r="H60" s="64" t="s">
        <v>122</v>
      </c>
      <c r="I60" s="40" t="s">
        <v>108</v>
      </c>
      <c r="J60" s="14"/>
      <c r="K60" s="14"/>
      <c r="L60" s="14"/>
      <c r="M60" s="14"/>
      <c r="N60" s="14"/>
      <c r="O60" s="14"/>
      <c r="P60" s="14"/>
      <c r="Q60" s="14"/>
      <c r="R60" s="14"/>
      <c r="S60" s="14"/>
    </row>
    <row r="61" spans="1:19" ht="26.25" customHeight="1">
      <c r="A61" s="17"/>
      <c r="B61" s="15" t="s">
        <v>82</v>
      </c>
      <c r="C61" s="23">
        <f>SUM(C60,C44,C46:C48,C50:C51,C54,C56:C56,C58)</f>
        <v>130.867</v>
      </c>
      <c r="D61" s="23">
        <f>SUM(D60,D58,D56,D54,D51,D50,D46:D48,D44)</f>
        <v>130.867</v>
      </c>
      <c r="E61" s="19"/>
      <c r="F61" s="19"/>
      <c r="G61" s="19"/>
      <c r="H61" s="28"/>
      <c r="I61" s="16"/>
      <c r="J61" s="14"/>
      <c r="K61" s="14"/>
      <c r="L61" s="14"/>
      <c r="M61" s="14"/>
      <c r="N61" s="14"/>
      <c r="O61" s="14"/>
      <c r="P61" s="14"/>
      <c r="Q61" s="14"/>
      <c r="R61" s="14"/>
      <c r="S61" s="14"/>
    </row>
    <row r="62" spans="1:19" ht="26.25" customHeight="1">
      <c r="A62" s="153" t="s">
        <v>83</v>
      </c>
      <c r="B62" s="154"/>
      <c r="C62" s="52">
        <f>SUM(C61,C41,C36)</f>
        <v>315.86699999999996</v>
      </c>
      <c r="D62" s="52">
        <f>SUM(D61,D41,D36)</f>
        <v>142.867</v>
      </c>
      <c r="E62" s="52">
        <f>SUM(E61,E41,E36)</f>
        <v>0</v>
      </c>
      <c r="F62" s="52">
        <f>SUM(F36,F41,F61)</f>
        <v>0</v>
      </c>
      <c r="G62" s="52">
        <f>SUM(G61,G36,G41)</f>
        <v>173</v>
      </c>
      <c r="H62" s="28"/>
      <c r="I62" s="16"/>
      <c r="J62" s="14"/>
      <c r="K62" s="14"/>
      <c r="L62" s="14"/>
      <c r="M62" s="14"/>
      <c r="N62" s="14"/>
      <c r="O62" s="14"/>
      <c r="P62" s="14"/>
      <c r="Q62" s="14"/>
      <c r="R62" s="14"/>
      <c r="S62" s="14"/>
    </row>
    <row r="63" spans="1:9" ht="12.75">
      <c r="A63" s="12"/>
      <c r="B63" s="13"/>
      <c r="C63" s="13"/>
      <c r="D63" s="13"/>
      <c r="E63" s="13"/>
      <c r="F63" s="13"/>
      <c r="G63" s="32"/>
      <c r="H63" s="29"/>
      <c r="I63" s="13"/>
    </row>
    <row r="64" spans="1:9" ht="12.75">
      <c r="A64" s="12"/>
      <c r="B64" s="13"/>
      <c r="C64" s="13"/>
      <c r="D64" s="13"/>
      <c r="E64" s="13"/>
      <c r="F64" s="13"/>
      <c r="G64" s="32"/>
      <c r="H64" s="29"/>
      <c r="I64" s="13"/>
    </row>
    <row r="65" spans="1:9" ht="12.75">
      <c r="A65" s="12"/>
      <c r="B65" s="13"/>
      <c r="C65" s="13"/>
      <c r="D65" s="57"/>
      <c r="E65" s="57"/>
      <c r="F65" s="13"/>
      <c r="G65" s="32"/>
      <c r="H65" s="29"/>
      <c r="I65" s="13"/>
    </row>
    <row r="66" spans="1:9" ht="12.75">
      <c r="A66" s="12"/>
      <c r="B66" s="13"/>
      <c r="C66" s="13"/>
      <c r="D66" s="13"/>
      <c r="E66" s="13"/>
      <c r="F66" s="13"/>
      <c r="G66" s="32"/>
      <c r="H66" s="29"/>
      <c r="I66" s="13"/>
    </row>
    <row r="67" spans="1:9" ht="12.75">
      <c r="A67" s="12"/>
      <c r="B67" s="13"/>
      <c r="C67" s="13"/>
      <c r="D67" s="13"/>
      <c r="E67" s="13"/>
      <c r="F67" s="13"/>
      <c r="G67" s="32"/>
      <c r="H67" s="29"/>
      <c r="I67" s="13"/>
    </row>
    <row r="68" spans="1:9" ht="12.75">
      <c r="A68" s="12"/>
      <c r="B68" s="13"/>
      <c r="C68" s="13"/>
      <c r="D68" s="13"/>
      <c r="E68" s="13"/>
      <c r="F68" s="13"/>
      <c r="G68" s="32"/>
      <c r="H68" s="29"/>
      <c r="I68" s="13"/>
    </row>
    <row r="69" spans="1:9" ht="12.75">
      <c r="A69" s="12"/>
      <c r="B69" s="13"/>
      <c r="C69" s="13"/>
      <c r="D69" s="13"/>
      <c r="E69" s="13"/>
      <c r="F69" s="13"/>
      <c r="G69" s="32"/>
      <c r="H69" s="29"/>
      <c r="I69" s="13"/>
    </row>
    <row r="70" spans="1:9" ht="12.75">
      <c r="A70" s="12"/>
      <c r="B70" s="13"/>
      <c r="C70" s="13"/>
      <c r="D70" s="13"/>
      <c r="E70" s="13"/>
      <c r="F70" s="13"/>
      <c r="G70" s="32"/>
      <c r="H70" s="29"/>
      <c r="I70" s="13"/>
    </row>
    <row r="71" spans="1:9" ht="12.75">
      <c r="A71" s="12"/>
      <c r="B71" s="13"/>
      <c r="C71" s="13"/>
      <c r="D71" s="13"/>
      <c r="E71" s="13"/>
      <c r="F71" s="13"/>
      <c r="G71" s="32"/>
      <c r="H71" s="29"/>
      <c r="I71" s="13"/>
    </row>
    <row r="72" spans="1:9" ht="12.75">
      <c r="A72" s="12"/>
      <c r="B72" s="13"/>
      <c r="C72" s="13"/>
      <c r="D72" s="13"/>
      <c r="E72" s="13"/>
      <c r="F72" s="13"/>
      <c r="G72" s="32"/>
      <c r="H72" s="29"/>
      <c r="I72" s="13"/>
    </row>
    <row r="73" spans="1:9" ht="12.75">
      <c r="A73" s="12"/>
      <c r="B73" s="13"/>
      <c r="C73" s="13"/>
      <c r="D73" s="13"/>
      <c r="E73" s="13"/>
      <c r="F73" s="13"/>
      <c r="G73" s="32"/>
      <c r="H73" s="29"/>
      <c r="I73" s="13"/>
    </row>
    <row r="74" spans="1:9" ht="12.75">
      <c r="A74" s="12"/>
      <c r="B74" s="13"/>
      <c r="C74" s="13"/>
      <c r="D74" s="13"/>
      <c r="E74" s="13"/>
      <c r="F74" s="13"/>
      <c r="G74" s="32"/>
      <c r="H74" s="29"/>
      <c r="I74" s="13"/>
    </row>
    <row r="75" spans="1:9" ht="12.75">
      <c r="A75" s="12"/>
      <c r="B75" s="13"/>
      <c r="C75" s="13"/>
      <c r="D75" s="13"/>
      <c r="E75" s="13"/>
      <c r="F75" s="13"/>
      <c r="G75" s="32"/>
      <c r="H75" s="29"/>
      <c r="I75" s="13"/>
    </row>
    <row r="76" spans="1:9" ht="12.75">
      <c r="A76" s="12"/>
      <c r="B76" s="13"/>
      <c r="C76" s="13"/>
      <c r="D76" s="13"/>
      <c r="E76" s="13"/>
      <c r="F76" s="13"/>
      <c r="G76" s="32"/>
      <c r="H76" s="29"/>
      <c r="I76" s="13"/>
    </row>
    <row r="77" spans="1:9" ht="12.75">
      <c r="A77" s="12"/>
      <c r="B77" s="13"/>
      <c r="C77" s="13"/>
      <c r="D77" s="13"/>
      <c r="E77" s="13"/>
      <c r="F77" s="13"/>
      <c r="G77" s="32"/>
      <c r="H77" s="29"/>
      <c r="I77" s="13"/>
    </row>
    <row r="78" spans="1:9" ht="12.75">
      <c r="A78" s="12"/>
      <c r="B78" s="13"/>
      <c r="C78" s="13"/>
      <c r="D78" s="13"/>
      <c r="E78" s="13"/>
      <c r="F78" s="13"/>
      <c r="G78" s="32"/>
      <c r="H78" s="29"/>
      <c r="I78" s="13"/>
    </row>
    <row r="79" spans="1:9" ht="12.75">
      <c r="A79" s="8"/>
      <c r="B79" s="9"/>
      <c r="C79" s="9"/>
      <c r="D79" s="9"/>
      <c r="E79" s="9"/>
      <c r="F79" s="9"/>
      <c r="G79" s="33"/>
      <c r="H79" s="30"/>
      <c r="I79" s="9"/>
    </row>
    <row r="80" spans="1:9" ht="12.75">
      <c r="A80" s="8"/>
      <c r="B80" s="9"/>
      <c r="C80" s="9"/>
      <c r="D80" s="9"/>
      <c r="E80" s="9"/>
      <c r="F80" s="9"/>
      <c r="G80" s="33"/>
      <c r="H80" s="30"/>
      <c r="I80" s="9"/>
    </row>
    <row r="81" spans="1:9" ht="12.75">
      <c r="A81" s="8"/>
      <c r="B81" s="9"/>
      <c r="C81" s="9"/>
      <c r="D81" s="9"/>
      <c r="E81" s="9"/>
      <c r="F81" s="9"/>
      <c r="G81" s="33"/>
      <c r="H81" s="30"/>
      <c r="I81" s="9"/>
    </row>
    <row r="82" spans="1:9" ht="12.75">
      <c r="A82" s="8"/>
      <c r="B82" s="9"/>
      <c r="C82" s="9"/>
      <c r="D82" s="9"/>
      <c r="E82" s="9"/>
      <c r="F82" s="9"/>
      <c r="G82" s="33"/>
      <c r="H82" s="30"/>
      <c r="I82" s="9"/>
    </row>
    <row r="83" spans="1:9" ht="12.75">
      <c r="A83" s="8"/>
      <c r="B83" s="9"/>
      <c r="C83" s="9"/>
      <c r="D83" s="9"/>
      <c r="E83" s="9"/>
      <c r="F83" s="9"/>
      <c r="G83" s="33"/>
      <c r="H83" s="30"/>
      <c r="I83" s="9"/>
    </row>
    <row r="84" spans="1:9" ht="12.75">
      <c r="A84" s="8"/>
      <c r="B84" s="9"/>
      <c r="C84" s="9"/>
      <c r="D84" s="9"/>
      <c r="E84" s="9"/>
      <c r="F84" s="9"/>
      <c r="G84" s="33"/>
      <c r="H84" s="30"/>
      <c r="I84" s="9"/>
    </row>
    <row r="85" spans="1:9" ht="12.75">
      <c r="A85" s="8"/>
      <c r="B85" s="9"/>
      <c r="C85" s="9"/>
      <c r="D85" s="9"/>
      <c r="E85" s="9"/>
      <c r="F85" s="9"/>
      <c r="G85" s="33"/>
      <c r="H85" s="30"/>
      <c r="I85" s="9"/>
    </row>
    <row r="86" spans="1:9" ht="12.75">
      <c r="A86" s="8"/>
      <c r="B86" s="9"/>
      <c r="C86" s="9"/>
      <c r="D86" s="9"/>
      <c r="E86" s="9"/>
      <c r="F86" s="9"/>
      <c r="G86" s="33"/>
      <c r="H86" s="30"/>
      <c r="I86" s="9"/>
    </row>
    <row r="87" spans="1:9" ht="12.75">
      <c r="A87" s="8"/>
      <c r="B87" s="9"/>
      <c r="C87" s="9"/>
      <c r="D87" s="9"/>
      <c r="E87" s="9"/>
      <c r="F87" s="9"/>
      <c r="G87" s="33"/>
      <c r="H87" s="30"/>
      <c r="I87" s="9"/>
    </row>
    <row r="88" spans="1:9" ht="12.75">
      <c r="A88" s="8"/>
      <c r="B88" s="9"/>
      <c r="C88" s="9"/>
      <c r="D88" s="9"/>
      <c r="E88" s="9"/>
      <c r="F88" s="9"/>
      <c r="G88" s="33"/>
      <c r="H88" s="30"/>
      <c r="I88" s="9"/>
    </row>
    <row r="89" spans="1:9" ht="12.75">
      <c r="A89" s="8"/>
      <c r="B89" s="9"/>
      <c r="C89" s="9"/>
      <c r="D89" s="9"/>
      <c r="E89" s="9"/>
      <c r="F89" s="9"/>
      <c r="G89" s="33"/>
      <c r="H89" s="30"/>
      <c r="I89" s="9"/>
    </row>
    <row r="90" spans="1:9" ht="12.75">
      <c r="A90" s="8"/>
      <c r="B90" s="9"/>
      <c r="C90" s="9"/>
      <c r="D90" s="9"/>
      <c r="E90" s="9"/>
      <c r="F90" s="9"/>
      <c r="G90" s="33"/>
      <c r="H90" s="30"/>
      <c r="I90" s="9"/>
    </row>
    <row r="91" spans="1:9" ht="12.75">
      <c r="A91" s="8"/>
      <c r="B91" s="9"/>
      <c r="C91" s="9"/>
      <c r="D91" s="9"/>
      <c r="E91" s="9"/>
      <c r="F91" s="9"/>
      <c r="G91" s="33"/>
      <c r="H91" s="30"/>
      <c r="I91" s="9"/>
    </row>
    <row r="92" spans="1:9" ht="12.75">
      <c r="A92" s="8"/>
      <c r="B92" s="9"/>
      <c r="C92" s="9"/>
      <c r="D92" s="9"/>
      <c r="E92" s="9"/>
      <c r="F92" s="9"/>
      <c r="G92" s="33"/>
      <c r="H92" s="30"/>
      <c r="I92" s="9"/>
    </row>
    <row r="93" spans="1:9" ht="12.75">
      <c r="A93" s="8"/>
      <c r="B93" s="9"/>
      <c r="C93" s="9"/>
      <c r="D93" s="9"/>
      <c r="E93" s="9"/>
      <c r="F93" s="9"/>
      <c r="G93" s="33"/>
      <c r="H93" s="30"/>
      <c r="I93" s="9"/>
    </row>
    <row r="94" spans="1:9" ht="12.75">
      <c r="A94" s="8"/>
      <c r="B94" s="9"/>
      <c r="C94" s="9"/>
      <c r="D94" s="9"/>
      <c r="E94" s="9"/>
      <c r="F94" s="9"/>
      <c r="G94" s="33"/>
      <c r="H94" s="30"/>
      <c r="I94" s="9"/>
    </row>
    <row r="95" spans="1:9" ht="12.75">
      <c r="A95" s="8"/>
      <c r="B95" s="9"/>
      <c r="C95" s="9"/>
      <c r="D95" s="9"/>
      <c r="E95" s="9"/>
      <c r="F95" s="9"/>
      <c r="G95" s="33"/>
      <c r="H95" s="30"/>
      <c r="I95" s="9"/>
    </row>
    <row r="96" spans="1:9" ht="12.75">
      <c r="A96" s="8"/>
      <c r="B96" s="9"/>
      <c r="C96" s="9"/>
      <c r="D96" s="9"/>
      <c r="E96" s="9"/>
      <c r="F96" s="9"/>
      <c r="G96" s="33"/>
      <c r="H96" s="30"/>
      <c r="I96" s="9"/>
    </row>
    <row r="97" spans="1:9" ht="12.75">
      <c r="A97" s="8"/>
      <c r="B97" s="9"/>
      <c r="C97" s="9"/>
      <c r="D97" s="9"/>
      <c r="E97" s="9"/>
      <c r="F97" s="9"/>
      <c r="G97" s="33"/>
      <c r="H97" s="30"/>
      <c r="I97" s="9"/>
    </row>
    <row r="98" spans="1:9" ht="12.75">
      <c r="A98" s="8"/>
      <c r="B98" s="9"/>
      <c r="C98" s="9"/>
      <c r="D98" s="9"/>
      <c r="E98" s="9"/>
      <c r="F98" s="9"/>
      <c r="G98" s="33"/>
      <c r="H98" s="30"/>
      <c r="I98" s="9"/>
    </row>
    <row r="99" spans="1:9" ht="12.75">
      <c r="A99" s="8"/>
      <c r="B99" s="9"/>
      <c r="C99" s="9"/>
      <c r="D99" s="9"/>
      <c r="E99" s="9"/>
      <c r="F99" s="9"/>
      <c r="G99" s="33"/>
      <c r="H99" s="30"/>
      <c r="I99" s="9"/>
    </row>
    <row r="100" spans="1:9" ht="12.75">
      <c r="A100" s="8"/>
      <c r="B100" s="9"/>
      <c r="C100" s="9"/>
      <c r="D100" s="9"/>
      <c r="E100" s="9"/>
      <c r="F100" s="9"/>
      <c r="G100" s="33"/>
      <c r="H100" s="30"/>
      <c r="I100" s="9"/>
    </row>
    <row r="101" spans="1:9" ht="12.75">
      <c r="A101" s="8"/>
      <c r="B101" s="9"/>
      <c r="C101" s="9"/>
      <c r="D101" s="9"/>
      <c r="E101" s="9"/>
      <c r="F101" s="9"/>
      <c r="G101" s="33"/>
      <c r="H101" s="30"/>
      <c r="I101" s="9"/>
    </row>
    <row r="102" spans="1:9" ht="12.75">
      <c r="A102" s="8"/>
      <c r="B102" s="9"/>
      <c r="C102" s="9"/>
      <c r="D102" s="9"/>
      <c r="E102" s="9"/>
      <c r="F102" s="9"/>
      <c r="G102" s="33"/>
      <c r="H102" s="30"/>
      <c r="I102" s="9"/>
    </row>
    <row r="103" spans="1:9" ht="12.75">
      <c r="A103" s="8"/>
      <c r="B103" s="9"/>
      <c r="C103" s="9"/>
      <c r="D103" s="9"/>
      <c r="E103" s="9"/>
      <c r="F103" s="9"/>
      <c r="G103" s="33"/>
      <c r="H103" s="30"/>
      <c r="I103" s="9"/>
    </row>
    <row r="104" spans="1:9" ht="12.75">
      <c r="A104" s="8"/>
      <c r="B104" s="9"/>
      <c r="C104" s="9"/>
      <c r="D104" s="9"/>
      <c r="E104" s="9"/>
      <c r="F104" s="9"/>
      <c r="G104" s="33"/>
      <c r="H104" s="30"/>
      <c r="I104" s="9"/>
    </row>
    <row r="105" spans="1:9" ht="12.75">
      <c r="A105" s="8"/>
      <c r="B105" s="9"/>
      <c r="C105" s="9"/>
      <c r="D105" s="9"/>
      <c r="E105" s="9"/>
      <c r="F105" s="9"/>
      <c r="G105" s="33"/>
      <c r="H105" s="30"/>
      <c r="I105" s="9"/>
    </row>
    <row r="106" spans="1:9" ht="12.75">
      <c r="A106" s="8"/>
      <c r="B106" s="9"/>
      <c r="C106" s="9"/>
      <c r="D106" s="9"/>
      <c r="E106" s="9"/>
      <c r="F106" s="9"/>
      <c r="G106" s="33"/>
      <c r="H106" s="30"/>
      <c r="I106" s="9"/>
    </row>
    <row r="107" spans="1:9" ht="12.75">
      <c r="A107" s="8"/>
      <c r="B107" s="9"/>
      <c r="C107" s="9"/>
      <c r="D107" s="9"/>
      <c r="E107" s="9"/>
      <c r="F107" s="9"/>
      <c r="G107" s="33"/>
      <c r="H107" s="30"/>
      <c r="I107" s="9"/>
    </row>
    <row r="108" spans="1:9" ht="12.75">
      <c r="A108" s="8"/>
      <c r="B108" s="9"/>
      <c r="C108" s="9"/>
      <c r="D108" s="9"/>
      <c r="E108" s="9"/>
      <c r="F108" s="9"/>
      <c r="G108" s="33"/>
      <c r="H108" s="30"/>
      <c r="I108" s="9"/>
    </row>
    <row r="109" spans="1:9" ht="12.75">
      <c r="A109" s="8"/>
      <c r="B109" s="9"/>
      <c r="C109" s="9"/>
      <c r="D109" s="9"/>
      <c r="E109" s="9"/>
      <c r="F109" s="9"/>
      <c r="G109" s="33"/>
      <c r="H109" s="30"/>
      <c r="I109" s="9"/>
    </row>
    <row r="110" spans="1:9" ht="12.75">
      <c r="A110" s="8"/>
      <c r="B110" s="9"/>
      <c r="C110" s="9"/>
      <c r="D110" s="9"/>
      <c r="E110" s="9"/>
      <c r="F110" s="9"/>
      <c r="G110" s="33"/>
      <c r="H110" s="30"/>
      <c r="I110" s="9"/>
    </row>
    <row r="111" spans="1:9" ht="12.75">
      <c r="A111" s="8"/>
      <c r="B111" s="9"/>
      <c r="C111" s="9"/>
      <c r="D111" s="9"/>
      <c r="E111" s="9"/>
      <c r="F111" s="9"/>
      <c r="G111" s="33"/>
      <c r="H111" s="30"/>
      <c r="I111" s="9"/>
    </row>
    <row r="112" spans="1:9" ht="12.75">
      <c r="A112" s="8"/>
      <c r="B112" s="9"/>
      <c r="C112" s="9"/>
      <c r="D112" s="9"/>
      <c r="E112" s="9"/>
      <c r="F112" s="9"/>
      <c r="G112" s="33"/>
      <c r="H112" s="30"/>
      <c r="I112" s="9"/>
    </row>
    <row r="113" spans="1:9" ht="12.75">
      <c r="A113" s="8"/>
      <c r="B113" s="9"/>
      <c r="C113" s="9"/>
      <c r="D113" s="9"/>
      <c r="E113" s="9"/>
      <c r="F113" s="9"/>
      <c r="G113" s="33"/>
      <c r="H113" s="30"/>
      <c r="I113" s="9"/>
    </row>
    <row r="114" spans="1:9" ht="12.75">
      <c r="A114" s="8"/>
      <c r="B114" s="9"/>
      <c r="C114" s="9"/>
      <c r="D114" s="9"/>
      <c r="E114" s="9"/>
      <c r="F114" s="9"/>
      <c r="G114" s="33"/>
      <c r="H114" s="30"/>
      <c r="I114" s="9"/>
    </row>
    <row r="115" spans="1:9" ht="12.75">
      <c r="A115" s="8"/>
      <c r="B115" s="9"/>
      <c r="C115" s="9"/>
      <c r="D115" s="9"/>
      <c r="E115" s="9"/>
      <c r="F115" s="9"/>
      <c r="G115" s="33"/>
      <c r="H115" s="30"/>
      <c r="I115" s="9"/>
    </row>
    <row r="116" spans="1:9" ht="12.75">
      <c r="A116" s="8"/>
      <c r="B116" s="9"/>
      <c r="C116" s="9"/>
      <c r="D116" s="9"/>
      <c r="E116" s="9"/>
      <c r="F116" s="9"/>
      <c r="G116" s="33"/>
      <c r="H116" s="30"/>
      <c r="I116" s="9"/>
    </row>
    <row r="117" spans="1:9" ht="12.75">
      <c r="A117" s="8"/>
      <c r="B117" s="9"/>
      <c r="C117" s="9"/>
      <c r="D117" s="9"/>
      <c r="E117" s="9"/>
      <c r="F117" s="9"/>
      <c r="G117" s="33"/>
      <c r="H117" s="30"/>
      <c r="I117" s="9"/>
    </row>
    <row r="118" spans="1:9" ht="12.75">
      <c r="A118" s="8"/>
      <c r="B118" s="9"/>
      <c r="C118" s="9"/>
      <c r="D118" s="9"/>
      <c r="E118" s="9"/>
      <c r="F118" s="9"/>
      <c r="G118" s="33"/>
      <c r="H118" s="30"/>
      <c r="I118" s="9"/>
    </row>
    <row r="119" spans="1:9" ht="12.75">
      <c r="A119" s="8"/>
      <c r="B119" s="9"/>
      <c r="C119" s="9"/>
      <c r="D119" s="9"/>
      <c r="E119" s="9"/>
      <c r="F119" s="9"/>
      <c r="G119" s="33"/>
      <c r="H119" s="30"/>
      <c r="I119" s="9"/>
    </row>
    <row r="120" spans="1:9" ht="12.75">
      <c r="A120" s="8"/>
      <c r="B120" s="9"/>
      <c r="C120" s="9"/>
      <c r="D120" s="9"/>
      <c r="E120" s="9"/>
      <c r="F120" s="9"/>
      <c r="G120" s="33"/>
      <c r="H120" s="30"/>
      <c r="I120" s="9"/>
    </row>
    <row r="121" spans="1:9" ht="12.75">
      <c r="A121" s="8"/>
      <c r="B121" s="9"/>
      <c r="C121" s="9"/>
      <c r="D121" s="9"/>
      <c r="E121" s="9"/>
      <c r="F121" s="9"/>
      <c r="G121" s="33"/>
      <c r="H121" s="30"/>
      <c r="I121" s="9"/>
    </row>
    <row r="122" spans="1:9" ht="12.75">
      <c r="A122" s="8"/>
      <c r="B122" s="9"/>
      <c r="C122" s="9"/>
      <c r="D122" s="9"/>
      <c r="E122" s="9"/>
      <c r="F122" s="9"/>
      <c r="G122" s="33"/>
      <c r="H122" s="30"/>
      <c r="I122" s="9"/>
    </row>
    <row r="123" spans="1:9" ht="12.75">
      <c r="A123" s="8"/>
      <c r="B123" s="9"/>
      <c r="C123" s="9"/>
      <c r="D123" s="9"/>
      <c r="E123" s="9"/>
      <c r="F123" s="9"/>
      <c r="G123" s="33"/>
      <c r="H123" s="30"/>
      <c r="I123" s="9"/>
    </row>
    <row r="124" spans="1:9" ht="12.75">
      <c r="A124" s="8"/>
      <c r="B124" s="9"/>
      <c r="C124" s="9"/>
      <c r="D124" s="9"/>
      <c r="E124" s="9"/>
      <c r="F124" s="9"/>
      <c r="G124" s="33"/>
      <c r="H124" s="30"/>
      <c r="I124" s="9"/>
    </row>
    <row r="125" spans="1:9" ht="12.75">
      <c r="A125" s="8"/>
      <c r="B125" s="9"/>
      <c r="C125" s="9"/>
      <c r="D125" s="9"/>
      <c r="E125" s="9"/>
      <c r="F125" s="9"/>
      <c r="G125" s="33"/>
      <c r="H125" s="30"/>
      <c r="I125" s="9"/>
    </row>
    <row r="126" spans="1:9" ht="12.75">
      <c r="A126" s="8"/>
      <c r="B126" s="9"/>
      <c r="C126" s="9"/>
      <c r="D126" s="9"/>
      <c r="E126" s="9"/>
      <c r="F126" s="9"/>
      <c r="G126" s="33"/>
      <c r="H126" s="30"/>
      <c r="I126" s="9"/>
    </row>
    <row r="127" spans="1:9" ht="12.75">
      <c r="A127" s="8"/>
      <c r="B127" s="9"/>
      <c r="C127" s="9"/>
      <c r="D127" s="9"/>
      <c r="E127" s="9"/>
      <c r="F127" s="9"/>
      <c r="G127" s="33"/>
      <c r="H127" s="30"/>
      <c r="I127" s="9"/>
    </row>
    <row r="128" spans="1:9" ht="12.75">
      <c r="A128" s="8"/>
      <c r="B128" s="9"/>
      <c r="C128" s="9"/>
      <c r="D128" s="9"/>
      <c r="E128" s="9"/>
      <c r="F128" s="9"/>
      <c r="G128" s="33"/>
      <c r="H128" s="30"/>
      <c r="I128" s="9"/>
    </row>
  </sheetData>
  <sheetProtection/>
  <mergeCells count="29">
    <mergeCell ref="B15:I15"/>
    <mergeCell ref="A43:I43"/>
    <mergeCell ref="A62:B62"/>
    <mergeCell ref="A45:I45"/>
    <mergeCell ref="A53:I53"/>
    <mergeCell ref="A55:I55"/>
    <mergeCell ref="A59:I59"/>
    <mergeCell ref="A57:I57"/>
    <mergeCell ref="B34:I34"/>
    <mergeCell ref="C3:C4"/>
    <mergeCell ref="H3:H4"/>
    <mergeCell ref="I3:I4"/>
    <mergeCell ref="A42:I42"/>
    <mergeCell ref="A49:I49"/>
    <mergeCell ref="B27:I27"/>
    <mergeCell ref="B24:I24"/>
    <mergeCell ref="B19:I19"/>
    <mergeCell ref="B30:I30"/>
    <mergeCell ref="B8:I8"/>
    <mergeCell ref="G1:I1"/>
    <mergeCell ref="A6:I6"/>
    <mergeCell ref="A7:I7"/>
    <mergeCell ref="A37:I37"/>
    <mergeCell ref="A38:I38"/>
    <mergeCell ref="B11:I11"/>
    <mergeCell ref="A2:I2"/>
    <mergeCell ref="A3:A4"/>
    <mergeCell ref="B3:B4"/>
    <mergeCell ref="D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Константин</dc:creator>
  <cp:keywords/>
  <dc:description/>
  <cp:lastModifiedBy>Жизнеобеспечение</cp:lastModifiedBy>
  <cp:lastPrinted>2023-05-29T10:28:27Z</cp:lastPrinted>
  <dcterms:created xsi:type="dcterms:W3CDTF">2012-05-25T05:40:25Z</dcterms:created>
  <dcterms:modified xsi:type="dcterms:W3CDTF">2023-05-29T10:29:27Z</dcterms:modified>
  <cp:category/>
  <cp:version/>
  <cp:contentType/>
  <cp:contentStatus/>
</cp:coreProperties>
</file>